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I:\MAIL\1. Luis\26-01 Caja Enero 26\Publicacion\"/>
    </mc:Choice>
  </mc:AlternateContent>
  <xr:revisionPtr revIDLastSave="0" documentId="13_ncr:1_{37BDD5FA-ADFB-4038-844A-15E67F925AC6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AIF" sheetId="18" r:id="rId1"/>
    <sheet name="Enero" sheetId="17" r:id="rId2"/>
  </sheets>
  <definedNames>
    <definedName name="_xlnm.Print_Area" localSheetId="0">AIF!#REF!</definedName>
    <definedName name="_xlnm.Print_Area" localSheetId="1">Enero!$A$1:$J$81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0" i="17" l="1"/>
  <c r="G80" i="17"/>
  <c r="J80" i="17" s="1"/>
  <c r="I80" i="17" l="1"/>
</calcChain>
</file>

<file path=xl/sharedStrings.xml><?xml version="1.0" encoding="utf-8"?>
<sst xmlns="http://schemas.openxmlformats.org/spreadsheetml/2006/main" count="189" uniqueCount="173">
  <si>
    <t>INGRESOS TOTALES</t>
  </si>
  <si>
    <t>Tributarios</t>
  </si>
  <si>
    <t>IVA neto de reintegros</t>
  </si>
  <si>
    <t>Ganancias</t>
  </si>
  <si>
    <t>Débitos y créditos</t>
  </si>
  <si>
    <t>Bienes personales</t>
  </si>
  <si>
    <t>Impuestos internos</t>
  </si>
  <si>
    <t>Derechos de exportación</t>
  </si>
  <si>
    <t>Derechos de importación</t>
  </si>
  <si>
    <t>Resto tributarios</t>
  </si>
  <si>
    <t>Resto rentas de la propiedad</t>
  </si>
  <si>
    <t>Otros ingresos corrientes</t>
  </si>
  <si>
    <t>Ingresos no tributarios</t>
  </si>
  <si>
    <t>Transferencias corrientes</t>
  </si>
  <si>
    <t>Resto ingresos corrientes</t>
  </si>
  <si>
    <t>Ingresos de capital</t>
  </si>
  <si>
    <t>GASTOS PRIMARIOS</t>
  </si>
  <si>
    <t>Gastos corrientes primarios</t>
  </si>
  <si>
    <t>Jubilaciones y pensiones contributivas</t>
  </si>
  <si>
    <t>Pensiones no contributivas</t>
  </si>
  <si>
    <t>Subsidios económicos</t>
  </si>
  <si>
    <t>Energía</t>
  </si>
  <si>
    <t>Transporte</t>
  </si>
  <si>
    <t>Gastos de funcionamiento y otros</t>
  </si>
  <si>
    <t>Salarios</t>
  </si>
  <si>
    <t>Otros gastos de funcionamiento</t>
  </si>
  <si>
    <t>Transferencias a provincias</t>
  </si>
  <si>
    <t>Educación</t>
  </si>
  <si>
    <t>Seguridad Social</t>
  </si>
  <si>
    <t>Salud</t>
  </si>
  <si>
    <t>Transferencias a universidades</t>
  </si>
  <si>
    <t>Gastos de capital</t>
  </si>
  <si>
    <t>Nación</t>
  </si>
  <si>
    <t>Vivienda</t>
  </si>
  <si>
    <t>Otros</t>
  </si>
  <si>
    <t>RESULTADO PRIMARIO</t>
  </si>
  <si>
    <t>RESULTADO FINANCIERO</t>
  </si>
  <si>
    <t>Prestaciones sociales</t>
  </si>
  <si>
    <t>Prestaciones del INSSJP</t>
  </si>
  <si>
    <t>Transferencias corrientes a provincias</t>
  </si>
  <si>
    <t>Dato mensual</t>
  </si>
  <si>
    <t>Variación anual</t>
  </si>
  <si>
    <t>%</t>
  </si>
  <si>
    <t>$</t>
  </si>
  <si>
    <t>Agua potable y alcantarillado</t>
  </si>
  <si>
    <t xml:space="preserve">Intereses Netos </t>
  </si>
  <si>
    <t>Aportes y contribuciones a la seguriad social</t>
  </si>
  <si>
    <t>Asignación Universal para Protección Social</t>
  </si>
  <si>
    <t>Asignaciones Familiares Activos, Pasivos y otras</t>
  </si>
  <si>
    <t>FGS cobradas al sector privado y sector público financiero</t>
  </si>
  <si>
    <t xml:space="preserve">Otras Programos Sociales </t>
  </si>
  <si>
    <t xml:space="preserve">Rentas de la propiedad </t>
  </si>
  <si>
    <t xml:space="preserve">Otras transferencias </t>
  </si>
  <si>
    <t xml:space="preserve">Otras funciones  </t>
  </si>
  <si>
    <t>Base caja - En millones de pesos</t>
  </si>
  <si>
    <t xml:space="preserve">Otros Gastos Corrientes     </t>
  </si>
  <si>
    <t>SECRETARIA DE HACIENDA</t>
  </si>
  <si>
    <t xml:space="preserve">EJECUCION  PROVISORIA </t>
  </si>
  <si>
    <t>SECTOR PUBLICO BASE CAJA - ENERO 2026</t>
  </si>
  <si>
    <t>En millones de pesos</t>
  </si>
  <si>
    <t>ADMINISTRACION NACIONAL</t>
  </si>
  <si>
    <t>PAMI, FDOS.</t>
  </si>
  <si>
    <t>CONCEPTO</t>
  </si>
  <si>
    <t>TESORO</t>
  </si>
  <si>
    <t>REC.</t>
  </si>
  <si>
    <t>ORG.</t>
  </si>
  <si>
    <t>INST.DE</t>
  </si>
  <si>
    <t>TOTAL</t>
  </si>
  <si>
    <t>FIDUCIARIOS</t>
  </si>
  <si>
    <t>T O T A L</t>
  </si>
  <si>
    <t>NACIONAL</t>
  </si>
  <si>
    <t>AFECT.</t>
  </si>
  <si>
    <t>DESC.</t>
  </si>
  <si>
    <t>Y OTROS</t>
  </si>
  <si>
    <t>I)</t>
  </si>
  <si>
    <t xml:space="preserve"> INGRESOS CORRIENTES</t>
  </si>
  <si>
    <t xml:space="preserve">     - INGRESOS IMPOSITIVOS</t>
  </si>
  <si>
    <t xml:space="preserve">     - APORTES Y CONTRIB. A LA SEG. SOCIAL </t>
  </si>
  <si>
    <t xml:space="preserve">     - INGRESOS NO IMPOSITIVOS</t>
  </si>
  <si>
    <t xml:space="preserve">     - VENTAS DE BS.Y SERV.DE LAS ADM.PUB.</t>
  </si>
  <si>
    <t xml:space="preserve">     - INGRESOS DE OPERACION</t>
  </si>
  <si>
    <r>
      <t xml:space="preserve">     - RENTAS DE LA PROPIEDAD NETAS </t>
    </r>
    <r>
      <rPr>
        <b/>
        <sz val="10"/>
        <rFont val="Arial"/>
        <family val="2"/>
      </rPr>
      <t>(1)</t>
    </r>
  </si>
  <si>
    <t xml:space="preserve">     - TRANSFERENCIAS CORRIENTES</t>
  </si>
  <si>
    <t xml:space="preserve">     - OTROS INGRESOS</t>
  </si>
  <si>
    <t xml:space="preserve">     - SUPERAVIT OPERATIVO EMPRESAS PUB. (3)</t>
  </si>
  <si>
    <t>II)</t>
  </si>
  <si>
    <t>GASTOS CORRIENTES</t>
  </si>
  <si>
    <t xml:space="preserve">     - GASTOS DE CONSUMO Y OPERACION</t>
  </si>
  <si>
    <t xml:space="preserve">       . Remuneraciones</t>
  </si>
  <si>
    <t xml:space="preserve">       . Bienes y Servicios</t>
  </si>
  <si>
    <t xml:space="preserve">       . Otros Gastos</t>
  </si>
  <si>
    <t xml:space="preserve">     - INTERESES Y OTRAS RENTAS DE LA PROP.</t>
  </si>
  <si>
    <r>
      <t xml:space="preserve">       . Intereses Netos </t>
    </r>
    <r>
      <rPr>
        <b/>
        <sz val="10"/>
        <rFont val="Arial"/>
        <family val="2"/>
      </rPr>
      <t>(2)</t>
    </r>
  </si>
  <si>
    <t xml:space="preserve">       . Otras Rentas</t>
  </si>
  <si>
    <t xml:space="preserve">     - PRESTACIONES DE LA SEGURIDAD SOCIAL</t>
  </si>
  <si>
    <t xml:space="preserve">     - OTROS GASTOS CORRIENTES</t>
  </si>
  <si>
    <t xml:space="preserve">       . Al sector privado</t>
  </si>
  <si>
    <t xml:space="preserve">       . Al sector público</t>
  </si>
  <si>
    <t xml:space="preserve">         .. Provincias y CABA</t>
  </si>
  <si>
    <t xml:space="preserve">         .. Universidades</t>
  </si>
  <si>
    <t xml:space="preserve">         .. Otras</t>
  </si>
  <si>
    <t xml:space="preserve">       . Al sector externo</t>
  </si>
  <si>
    <t xml:space="preserve">     - OTROS GASTOS</t>
  </si>
  <si>
    <t xml:space="preserve">     - DEFICIT OPERATIVO EMPRESAS PUB. (3)</t>
  </si>
  <si>
    <t>III)</t>
  </si>
  <si>
    <t>RESULT.ECON.: AHORRO/DESAHORRO (I-II)</t>
  </si>
  <si>
    <t>IV)</t>
  </si>
  <si>
    <t>RECURSOS DE CAPITAL (4)</t>
  </si>
  <si>
    <t>V)</t>
  </si>
  <si>
    <t>GASTOS DE CAPITAL</t>
  </si>
  <si>
    <t xml:space="preserve">     - INVERSION REAL DIRECTA</t>
  </si>
  <si>
    <t xml:space="preserve">     - TRANSFERENCIAS DE CAPITAL</t>
  </si>
  <si>
    <t xml:space="preserve">       . A Provincias y CABA</t>
  </si>
  <si>
    <t xml:space="preserve">       . Otras</t>
  </si>
  <si>
    <t xml:space="preserve">     - INVERSION FINANCIERA</t>
  </si>
  <si>
    <t xml:space="preserve">       . Resto</t>
  </si>
  <si>
    <t>VI)</t>
  </si>
  <si>
    <t>INGRESOS ANTES DE FIGURAT.(I+IV)</t>
  </si>
  <si>
    <t>VII)</t>
  </si>
  <si>
    <t>GASTOS ANTES DE FIGURAT.(II+V)</t>
  </si>
  <si>
    <t>VIII)</t>
  </si>
  <si>
    <t>RESULT.FINANC.ANTES DE FIGURAT.(VI-VII)</t>
  </si>
  <si>
    <t>IX)</t>
  </si>
  <si>
    <t>CONTRIBUCIONES FIGURATIVAS</t>
  </si>
  <si>
    <t xml:space="preserve">     - Del Tesoro Nacional</t>
  </si>
  <si>
    <t xml:space="preserve">     - De Recursos Afectados</t>
  </si>
  <si>
    <t xml:space="preserve">     - De Organismos Descentralizados</t>
  </si>
  <si>
    <t xml:space="preserve">     - De Instituciones de Seguridad Social</t>
  </si>
  <si>
    <t xml:space="preserve">     - De PAMI, Fdos. Fiduciarios y Otros</t>
  </si>
  <si>
    <t>X)</t>
  </si>
  <si>
    <t>GASTOS FIGURATIVOS</t>
  </si>
  <si>
    <t>XI)</t>
  </si>
  <si>
    <t>INGRESOS DESPUES DE FIGURAT.</t>
  </si>
  <si>
    <t>XII)</t>
  </si>
  <si>
    <t>GASTOS PRIMARIOS DESPUES DE FIGURAT.</t>
  </si>
  <si>
    <t>XIII)</t>
  </si>
  <si>
    <t>GASTOS DESPUES DE FIGURAT.</t>
  </si>
  <si>
    <t>XIV)</t>
  </si>
  <si>
    <t>RESULTADO PRIMARIO  (XI-XII)</t>
  </si>
  <si>
    <t>XV)</t>
  </si>
  <si>
    <t>RESULTADO FINANCIERO  (XI-XIII)</t>
  </si>
  <si>
    <t>- RENTAS PERCIBIDAS DEL BCRA</t>
  </si>
  <si>
    <t>- RENTAS PÚBL. PERCIBIDAS POR EL FGS Y OTROS</t>
  </si>
  <si>
    <t>- INTERESES PAGADOS INTRA-SECTOR PÚBLICO</t>
  </si>
  <si>
    <r>
      <rPr>
        <b/>
        <sz val="10"/>
        <rFont val="Arial"/>
        <family val="2"/>
      </rPr>
      <t xml:space="preserve">(1) </t>
    </r>
    <r>
      <rPr>
        <sz val="10"/>
        <rFont val="Arial"/>
        <family val="2"/>
      </rPr>
      <t>Excluye las siguientes rentas de la propiedad:</t>
    </r>
  </si>
  <si>
    <t xml:space="preserve">- las generadas por activos del Sector Público no Financiero en posesión del FGS por $1.008.187,4 M. </t>
  </si>
  <si>
    <t>- las generadas por activos del Sector Público no Financiero en posesión de organismos del Sector Público no Financiero excluyendo el FGS por $2.142,9 M.</t>
  </si>
  <si>
    <r>
      <rPr>
        <b/>
        <sz val="10"/>
        <rFont val="Arial"/>
        <family val="2"/>
      </rPr>
      <t xml:space="preserve">(2) </t>
    </r>
    <r>
      <rPr>
        <sz val="10"/>
        <rFont val="Arial"/>
        <family val="2"/>
      </rPr>
      <t>Excluye intereses pagados Intra-Sector Público Nacional por $1.010.330,3 M.</t>
    </r>
  </si>
  <si>
    <r>
      <t>(3)</t>
    </r>
    <r>
      <rPr>
        <sz val="10"/>
        <rFont val="Arial"/>
        <family val="2"/>
      </rPr>
      <t xml:space="preserve"> Se expone la sumatoria del superávit operativo de empresas públicas y la sumatoria de sus déficits operativos. </t>
    </r>
  </si>
  <si>
    <r>
      <t>(5)</t>
    </r>
    <r>
      <rPr>
        <sz val="10"/>
        <rFont val="Arial"/>
        <family val="2"/>
      </rPr>
      <t xml:space="preserve"> Incluye  ex - Cajas Provinciales Previsionales</t>
    </r>
  </si>
  <si>
    <t>SEG.SOC.(5)</t>
  </si>
  <si>
    <t>Recursos extraordinarios (*)</t>
  </si>
  <si>
    <t>RESULTADO PRIMARIO según Programa Facilidades Extendidas</t>
  </si>
  <si>
    <r>
      <t>(4)</t>
    </r>
    <r>
      <rPr>
        <sz val="10"/>
        <rFont val="Arial"/>
        <family val="2"/>
      </rPr>
      <t xml:space="preserve"> Incluye ingresos extraordinarios: venta de acciones centrales hidroeléctricas, por $1.039.903,3M. </t>
    </r>
  </si>
  <si>
    <t>(*) Recursos extraordinarios: venta de acciones centrales hidroeléctricas.</t>
  </si>
  <si>
    <t>XVI)</t>
  </si>
  <si>
    <t>FUENTES FINANCIERAS</t>
  </si>
  <si>
    <t xml:space="preserve">     - DISMINUC. DE LA INVERSION FINANCIERA</t>
  </si>
  <si>
    <t xml:space="preserve">     - ENDEUD.PUB. E INCREM.OTROS PASIVOS</t>
  </si>
  <si>
    <t xml:space="preserve">       . Endeudamiento en Moneda Local</t>
  </si>
  <si>
    <t xml:space="preserve">       . Endeudamiento en Moneda Extranjera</t>
  </si>
  <si>
    <t xml:space="preserve">       . Incremento Otros Pasivos</t>
  </si>
  <si>
    <t xml:space="preserve">     - INCREMENTO DEL PATRIMONIO</t>
  </si>
  <si>
    <t xml:space="preserve">     - CONTRIB. FIGURAT. PARA APLIC. FINANC.</t>
  </si>
  <si>
    <t>XVII)</t>
  </si>
  <si>
    <t>APLICACIONES FINANCIERAS</t>
  </si>
  <si>
    <t xml:space="preserve">     - AMORT.DEUDAS Y DISM. OTROS PASIVOS</t>
  </si>
  <si>
    <t xml:space="preserve">       . Amortización en Moneda Local</t>
  </si>
  <si>
    <t xml:space="preserve">       . Amortización en Moneda Extranjera</t>
  </si>
  <si>
    <t xml:space="preserve">       . Disminución Otros Pasivos</t>
  </si>
  <si>
    <t xml:space="preserve">     - DISMINUCION DEL PATRIMONIO</t>
  </si>
  <si>
    <t xml:space="preserve">     - GASTOS FIGURAT. PARA APLIC. FINANC.</t>
  </si>
  <si>
    <t>ESQUEMA AHORRO - INVERSION - FINANCIAMIENTO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</si>
</sst>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 * #,##0.00_ ;_ * \-#,##0.00_ ;_ * &quot;-&quot;??_ ;_ @_ "/>
    <numFmt numFmtId="165" formatCode="0.0______"/>
    <numFmt numFmtId="166" formatCode="0.0"/>
    <numFmt numFmtId="167" formatCode="0.0%"/>
    <numFmt numFmtId="168" formatCode="#,##0.0____"/>
    <numFmt numFmtId="169" formatCode="#,##0__"/>
    <numFmt numFmtId="170" formatCode="#,##0.0__"/>
    <numFmt numFmtId="171" formatCode="_ * #,##0_ ;_ * \-#,##0_ ;_ * &quot;-&quot;??_ ;_ @_ "/>
    <numFmt numFmtId="173" formatCode="_ * #,##0.0_ ;_ * \-#,##0.0_ ;_ * &quot;-&quot;??_ ;_ @_ "/>
    <numFmt numFmtId="174" formatCode="#,##0.0"/>
  </numFmts>
  <fonts count="66">
    <font>
      <sz val="11"/>
      <color theme="1"/>
      <name val="Calibri"/>
      <family val="2"/>
      <scheme val="minor"/>
    </font>
    <font>
      <sz val="10"/>
      <color rgb="FFFF0000"/>
      <name val="Open Sans"/>
      <family val="2"/>
    </font>
    <font>
      <sz val="9"/>
      <color rgb="FFFF0000"/>
      <name val="Open Sans"/>
      <family val="2"/>
    </font>
    <font>
      <sz val="11"/>
      <color rgb="FFFF0000"/>
      <name val="Open Sans"/>
      <family val="2"/>
    </font>
    <font>
      <b/>
      <sz val="10"/>
      <color rgb="FFFF0000"/>
      <name val="Open Sans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9"/>
      <color rgb="FFFF0000"/>
      <name val="Open Sans"/>
      <family val="2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name val="Arial"/>
      <family val="2"/>
    </font>
    <font>
      <b/>
      <sz val="12"/>
      <color rgb="FFFF0000"/>
      <name val="Open Sans"/>
      <family val="2"/>
    </font>
    <font>
      <sz val="12"/>
      <color rgb="FFFF0000"/>
      <name val="Open Sans"/>
      <family val="2"/>
    </font>
    <font>
      <sz val="10"/>
      <color rgb="FFFF0000"/>
      <name val="Arial"/>
      <family val="2"/>
    </font>
    <font>
      <sz val="11"/>
      <color theme="1"/>
      <name val="Segoe UI"/>
      <family val="2"/>
    </font>
    <font>
      <sz val="11"/>
      <name val="Segoe UI"/>
      <family val="2"/>
    </font>
    <font>
      <b/>
      <sz val="10"/>
      <color rgb="FFFF0000"/>
      <name val="Arial"/>
      <family val="2"/>
    </font>
    <font>
      <sz val="10"/>
      <color rgb="FFFF0000"/>
      <name val="Calibri"/>
      <family val="2"/>
    </font>
    <font>
      <b/>
      <sz val="11"/>
      <color rgb="FFFF0000"/>
      <name val="Open Sans"/>
      <family val="2"/>
    </font>
    <font>
      <sz val="10"/>
      <color rgb="FFFF0000"/>
      <name val="Calibri   "/>
    </font>
    <font>
      <sz val="11"/>
      <color rgb="FFFF0000"/>
      <name val="Segoe UI"/>
      <family val="2"/>
    </font>
    <font>
      <b/>
      <sz val="12"/>
      <color theme="1"/>
      <name val="Open Sans"/>
      <family val="2"/>
    </font>
    <font>
      <b/>
      <sz val="11"/>
      <color theme="1"/>
      <name val="Open Sans"/>
      <family val="2"/>
    </font>
    <font>
      <b/>
      <sz val="9"/>
      <color theme="1"/>
      <name val="Open Sans"/>
      <family val="2"/>
    </font>
    <font>
      <b/>
      <sz val="10"/>
      <color theme="1"/>
      <name val="Open Sans"/>
      <family val="2"/>
    </font>
    <font>
      <u/>
      <sz val="10"/>
      <name val="Arial"/>
      <family val="2"/>
    </font>
    <font>
      <sz val="10"/>
      <color indexed="8"/>
      <name val="Arial"/>
      <family val="2"/>
    </font>
    <font>
      <b/>
      <i/>
      <sz val="12"/>
      <name val="Arial"/>
      <family val="2"/>
    </font>
    <font>
      <sz val="10"/>
      <color indexed="8"/>
      <name val="CG Times"/>
    </font>
    <font>
      <b/>
      <sz val="10"/>
      <color indexed="8"/>
      <name val="CG Times"/>
    </font>
    <font>
      <i/>
      <sz val="10"/>
      <color indexed="8"/>
      <name val="Arial"/>
      <family val="2"/>
    </font>
    <font>
      <sz val="11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9">
    <xf numFmtId="0" fontId="0" fillId="0" borderId="0"/>
    <xf numFmtId="9" fontId="5" fillId="0" borderId="0" applyFont="0" applyFill="0" applyBorder="0" applyAlignment="0" applyProtection="0"/>
    <xf numFmtId="0" fontId="6" fillId="0" borderId="0"/>
    <xf numFmtId="0" fontId="24" fillId="0" borderId="0" applyNumberFormat="0" applyFill="0" applyBorder="0" applyAlignment="0" applyProtection="0"/>
    <xf numFmtId="0" fontId="25" fillId="0" borderId="1" applyNumberFormat="0" applyFill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7" fillId="0" borderId="0" applyNumberFormat="0" applyFill="0" applyBorder="0" applyAlignment="0" applyProtection="0"/>
    <xf numFmtId="0" fontId="28" fillId="5" borderId="0" applyNumberFormat="0" applyBorder="0" applyAlignment="0" applyProtection="0"/>
    <xf numFmtId="0" fontId="29" fillId="6" borderId="0" applyNumberFormat="0" applyBorder="0" applyAlignment="0" applyProtection="0"/>
    <xf numFmtId="0" fontId="30" fillId="7" borderId="0" applyNumberFormat="0" applyBorder="0" applyAlignment="0" applyProtection="0"/>
    <xf numFmtId="0" fontId="31" fillId="8" borderId="4" applyNumberFormat="0" applyAlignment="0" applyProtection="0"/>
    <xf numFmtId="0" fontId="32" fillId="9" borderId="5" applyNumberFormat="0" applyAlignment="0" applyProtection="0"/>
    <xf numFmtId="0" fontId="33" fillId="9" borderId="4" applyNumberFormat="0" applyAlignment="0" applyProtection="0"/>
    <xf numFmtId="0" fontId="34" fillId="0" borderId="6" applyNumberFormat="0" applyFill="0" applyAlignment="0" applyProtection="0"/>
    <xf numFmtId="0" fontId="35" fillId="10" borderId="7" applyNumberFormat="0" applyAlignment="0" applyProtection="0"/>
    <xf numFmtId="0" fontId="36" fillId="0" borderId="0" applyNumberFormat="0" applyFill="0" applyBorder="0" applyAlignment="0" applyProtection="0"/>
    <xf numFmtId="0" fontId="5" fillId="11" borderId="8" applyNumberFormat="0" applyFont="0" applyAlignment="0" applyProtection="0"/>
    <xf numFmtId="0" fontId="37" fillId="0" borderId="0" applyNumberFormat="0" applyFill="0" applyBorder="0" applyAlignment="0" applyProtection="0"/>
    <xf numFmtId="0" fontId="7" fillId="0" borderId="9" applyNumberFormat="0" applyFill="0" applyAlignment="0" applyProtection="0"/>
    <xf numFmtId="0" fontId="38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38" fillId="35" borderId="0" applyNumberFormat="0" applyBorder="0" applyAlignment="0" applyProtection="0"/>
    <xf numFmtId="0" fontId="25" fillId="0" borderId="1" applyNumberFormat="0" applyFill="0" applyAlignment="0" applyProtection="0"/>
    <xf numFmtId="164" fontId="5" fillId="0" borderId="0" applyFont="0" applyFill="0" applyBorder="0" applyAlignment="0" applyProtection="0"/>
    <xf numFmtId="0" fontId="6" fillId="0" borderId="0"/>
    <xf numFmtId="164" fontId="5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10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17" fontId="12" fillId="2" borderId="0" xfId="0" applyNumberFormat="1" applyFont="1" applyFill="1" applyAlignment="1">
      <alignment horizontal="center" vertical="center"/>
    </xf>
    <xf numFmtId="0" fontId="12" fillId="2" borderId="0" xfId="0" applyFont="1" applyFill="1" applyAlignment="1">
      <alignment vertical="center"/>
    </xf>
    <xf numFmtId="0" fontId="13" fillId="2" borderId="0" xfId="0" applyFont="1" applyFill="1" applyAlignment="1">
      <alignment vertical="center"/>
    </xf>
    <xf numFmtId="0" fontId="12" fillId="4" borderId="0" xfId="0" applyFont="1" applyFill="1" applyAlignment="1">
      <alignment vertical="center"/>
    </xf>
    <xf numFmtId="165" fontId="12" fillId="2" borderId="0" xfId="0" applyNumberFormat="1" applyFont="1" applyFill="1" applyAlignment="1">
      <alignment horizontal="center" vertical="center"/>
    </xf>
    <xf numFmtId="0" fontId="7" fillId="3" borderId="0" xfId="0" applyFont="1" applyFill="1" applyAlignment="1">
      <alignment vertical="center"/>
    </xf>
    <xf numFmtId="165" fontId="7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14" fillId="2" borderId="0" xfId="0" applyFont="1" applyFill="1" applyAlignment="1">
      <alignment vertical="center"/>
    </xf>
    <xf numFmtId="165" fontId="14" fillId="2" borderId="0" xfId="0" applyNumberFormat="1" applyFont="1" applyFill="1" applyAlignment="1">
      <alignment horizontal="center" vertical="center"/>
    </xf>
    <xf numFmtId="0" fontId="15" fillId="2" borderId="0" xfId="0" applyFont="1" applyFill="1" applyAlignment="1">
      <alignment vertical="center"/>
    </xf>
    <xf numFmtId="0" fontId="16" fillId="2" borderId="0" xfId="0" applyFont="1" applyFill="1" applyAlignment="1">
      <alignment vertical="center"/>
    </xf>
    <xf numFmtId="0" fontId="17" fillId="2" borderId="0" xfId="0" applyFont="1" applyFill="1" applyAlignment="1">
      <alignment vertical="center"/>
    </xf>
    <xf numFmtId="0" fontId="18" fillId="2" borderId="0" xfId="0" applyFont="1" applyFill="1" applyAlignment="1">
      <alignment vertical="center"/>
    </xf>
    <xf numFmtId="165" fontId="16" fillId="2" borderId="0" xfId="0" applyNumberFormat="1" applyFont="1" applyFill="1" applyAlignment="1">
      <alignment horizontal="center" vertical="center"/>
    </xf>
    <xf numFmtId="0" fontId="19" fillId="2" borderId="0" xfId="0" applyFont="1" applyFill="1" applyAlignment="1">
      <alignment vertical="center"/>
    </xf>
    <xf numFmtId="0" fontId="20" fillId="2" borderId="0" xfId="0" applyFont="1" applyFill="1" applyAlignment="1">
      <alignment vertical="center"/>
    </xf>
    <xf numFmtId="0" fontId="21" fillId="2" borderId="0" xfId="0" applyFont="1" applyFill="1" applyAlignment="1">
      <alignment vertical="center"/>
    </xf>
    <xf numFmtId="0" fontId="23" fillId="2" borderId="0" xfId="0" applyFont="1" applyFill="1" applyAlignment="1">
      <alignment vertical="center"/>
    </xf>
    <xf numFmtId="0" fontId="36" fillId="2" borderId="0" xfId="0" applyFont="1" applyFill="1" applyAlignment="1">
      <alignment vertical="center"/>
    </xf>
    <xf numFmtId="0" fontId="39" fillId="2" borderId="0" xfId="0" applyFont="1" applyFill="1" applyAlignment="1">
      <alignment vertical="center"/>
    </xf>
    <xf numFmtId="0" fontId="40" fillId="2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49" fontId="23" fillId="36" borderId="0" xfId="0" applyNumberFormat="1" applyFont="1" applyFill="1" applyAlignment="1">
      <alignment vertical="center"/>
    </xf>
    <xf numFmtId="166" fontId="23" fillId="36" borderId="0" xfId="0" applyNumberFormat="1" applyFont="1" applyFill="1" applyAlignment="1">
      <alignment horizontal="left" vertical="center"/>
    </xf>
    <xf numFmtId="17" fontId="42" fillId="2" borderId="0" xfId="0" quotePrefix="1" applyNumberFormat="1" applyFont="1" applyFill="1" applyAlignment="1">
      <alignment horizontal="center" vertical="center"/>
    </xf>
    <xf numFmtId="49" fontId="47" fillId="2" borderId="0" xfId="0" applyNumberFormat="1" applyFont="1" applyFill="1" applyAlignment="1">
      <alignment vertical="center"/>
    </xf>
    <xf numFmtId="0" fontId="46" fillId="2" borderId="0" xfId="0" applyFont="1" applyFill="1" applyAlignment="1">
      <alignment vertical="center"/>
    </xf>
    <xf numFmtId="17" fontId="42" fillId="2" borderId="0" xfId="0" applyNumberFormat="1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0" fontId="48" fillId="0" borderId="0" xfId="0" applyFont="1" applyAlignment="1">
      <alignment horizontal="left"/>
    </xf>
    <xf numFmtId="0" fontId="49" fillId="0" borderId="0" xfId="0" applyFont="1" applyAlignment="1">
      <alignment horizontal="left"/>
    </xf>
    <xf numFmtId="0" fontId="48" fillId="2" borderId="0" xfId="0" applyFont="1" applyFill="1" applyAlignment="1">
      <alignment horizontal="left"/>
    </xf>
    <xf numFmtId="166" fontId="23" fillId="2" borderId="0" xfId="0" applyNumberFormat="1" applyFont="1" applyFill="1" applyAlignment="1">
      <alignment horizontal="left" vertical="center"/>
    </xf>
    <xf numFmtId="49" fontId="23" fillId="36" borderId="0" xfId="0" quotePrefix="1" applyNumberFormat="1" applyFont="1" applyFill="1" applyAlignment="1">
      <alignment vertical="center"/>
    </xf>
    <xf numFmtId="166" fontId="51" fillId="2" borderId="0" xfId="0" applyNumberFormat="1" applyFont="1" applyFill="1" applyAlignment="1">
      <alignment horizontal="left" vertical="center"/>
    </xf>
    <xf numFmtId="0" fontId="54" fillId="0" borderId="0" xfId="0" applyFont="1" applyAlignment="1">
      <alignment horizontal="left"/>
    </xf>
    <xf numFmtId="0" fontId="43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0" fontId="52" fillId="0" borderId="0" xfId="0" applyFont="1" applyAlignment="1">
      <alignment vertical="center"/>
    </xf>
    <xf numFmtId="0" fontId="4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47" fillId="36" borderId="0" xfId="0" applyNumberFormat="1" applyFont="1" applyFill="1" applyAlignment="1">
      <alignment horizontal="left" vertical="center" wrapText="1"/>
    </xf>
    <xf numFmtId="49" fontId="53" fillId="36" borderId="0" xfId="0" applyNumberFormat="1" applyFont="1" applyFill="1" applyAlignment="1">
      <alignment horizontal="left"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/>
    <xf numFmtId="0" fontId="15" fillId="2" borderId="0" xfId="0" applyFont="1" applyFill="1" applyAlignment="1">
      <alignment horizontal="center" vertical="center"/>
    </xf>
    <xf numFmtId="0" fontId="16" fillId="2" borderId="0" xfId="0" applyFont="1" applyFill="1"/>
    <xf numFmtId="165" fontId="18" fillId="2" borderId="0" xfId="0" applyNumberFormat="1" applyFont="1" applyFill="1" applyAlignment="1">
      <alignment horizontal="center" vertical="center"/>
    </xf>
    <xf numFmtId="0" fontId="16" fillId="0" borderId="0" xfId="0" applyFont="1"/>
    <xf numFmtId="171" fontId="0" fillId="2" borderId="0" xfId="45" applyNumberFormat="1" applyFont="1" applyFill="1"/>
    <xf numFmtId="171" fontId="9" fillId="2" borderId="0" xfId="45" applyNumberFormat="1" applyFont="1" applyFill="1" applyAlignment="1">
      <alignment horizontal="center" vertical="center"/>
    </xf>
    <xf numFmtId="171" fontId="12" fillId="2" borderId="0" xfId="45" applyNumberFormat="1" applyFont="1" applyFill="1" applyAlignment="1">
      <alignment horizontal="center" vertical="center"/>
    </xf>
    <xf numFmtId="173" fontId="0" fillId="2" borderId="0" xfId="45" applyNumberFormat="1" applyFont="1" applyFill="1"/>
    <xf numFmtId="173" fontId="9" fillId="2" borderId="0" xfId="45" applyNumberFormat="1" applyFont="1" applyFill="1" applyAlignment="1">
      <alignment horizontal="center" vertical="center"/>
    </xf>
    <xf numFmtId="173" fontId="12" fillId="2" borderId="0" xfId="45" applyNumberFormat="1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3" fontId="0" fillId="2" borderId="0" xfId="45" applyNumberFormat="1" applyFont="1" applyFill="1"/>
    <xf numFmtId="171" fontId="12" fillId="4" borderId="0" xfId="45" applyNumberFormat="1" applyFont="1" applyFill="1" applyAlignment="1">
      <alignment horizontal="right" vertical="center"/>
    </xf>
    <xf numFmtId="169" fontId="12" fillId="4" borderId="0" xfId="0" applyNumberFormat="1" applyFont="1" applyFill="1" applyAlignment="1">
      <alignment horizontal="right" vertical="center"/>
    </xf>
    <xf numFmtId="171" fontId="7" fillId="3" borderId="0" xfId="45" applyNumberFormat="1" applyFont="1" applyFill="1" applyAlignment="1">
      <alignment horizontal="right" vertical="center"/>
    </xf>
    <xf numFmtId="169" fontId="7" fillId="3" borderId="0" xfId="0" applyNumberFormat="1" applyFont="1" applyFill="1" applyAlignment="1">
      <alignment horizontal="right" vertical="center"/>
    </xf>
    <xf numFmtId="171" fontId="14" fillId="2" borderId="0" xfId="45" applyNumberFormat="1" applyFont="1" applyFill="1" applyAlignment="1">
      <alignment horizontal="right" vertical="center"/>
    </xf>
    <xf numFmtId="169" fontId="14" fillId="2" borderId="0" xfId="0" applyNumberFormat="1" applyFont="1" applyFill="1" applyAlignment="1">
      <alignment horizontal="right" vertical="center"/>
    </xf>
    <xf numFmtId="171" fontId="16" fillId="2" borderId="0" xfId="45" applyNumberFormat="1" applyFont="1" applyFill="1" applyAlignment="1">
      <alignment horizontal="right" vertical="center"/>
    </xf>
    <xf numFmtId="169" fontId="16" fillId="2" borderId="0" xfId="0" applyNumberFormat="1" applyFont="1" applyFill="1" applyAlignment="1">
      <alignment horizontal="right" vertical="center"/>
    </xf>
    <xf numFmtId="170" fontId="14" fillId="2" borderId="0" xfId="0" applyNumberFormat="1" applyFont="1" applyFill="1" applyAlignment="1">
      <alignment horizontal="right" vertical="center"/>
    </xf>
    <xf numFmtId="173" fontId="14" fillId="2" borderId="0" xfId="45" applyNumberFormat="1" applyFont="1" applyFill="1" applyAlignment="1">
      <alignment horizontal="right" vertical="center"/>
    </xf>
    <xf numFmtId="171" fontId="0" fillId="2" borderId="0" xfId="45" applyNumberFormat="1" applyFont="1" applyFill="1" applyAlignment="1">
      <alignment horizontal="right"/>
    </xf>
    <xf numFmtId="0" fontId="0" fillId="2" borderId="0" xfId="0" applyFill="1" applyAlignment="1">
      <alignment horizontal="right"/>
    </xf>
    <xf numFmtId="171" fontId="18" fillId="2" borderId="0" xfId="45" applyNumberFormat="1" applyFont="1" applyFill="1" applyAlignment="1">
      <alignment horizontal="right" vertical="center"/>
    </xf>
    <xf numFmtId="3" fontId="0" fillId="2" borderId="0" xfId="0" applyNumberFormat="1" applyFill="1" applyAlignment="1">
      <alignment horizontal="right"/>
    </xf>
    <xf numFmtId="167" fontId="12" fillId="4" borderId="0" xfId="1" applyNumberFormat="1" applyFont="1" applyFill="1" applyAlignment="1">
      <alignment horizontal="right" vertical="center"/>
    </xf>
    <xf numFmtId="167" fontId="7" fillId="3" borderId="0" xfId="1" applyNumberFormat="1" applyFont="1" applyFill="1" applyAlignment="1">
      <alignment horizontal="right" vertical="center"/>
    </xf>
    <xf numFmtId="3" fontId="7" fillId="3" borderId="0" xfId="0" applyNumberFormat="1" applyFont="1" applyFill="1" applyAlignment="1">
      <alignment horizontal="right" vertical="center"/>
    </xf>
    <xf numFmtId="167" fontId="14" fillId="2" borderId="0" xfId="1" applyNumberFormat="1" applyFont="1" applyFill="1" applyAlignment="1">
      <alignment horizontal="right" vertical="center"/>
    </xf>
    <xf numFmtId="174" fontId="14" fillId="2" borderId="0" xfId="0" applyNumberFormat="1" applyFont="1" applyFill="1" applyAlignment="1">
      <alignment horizontal="right" vertical="center"/>
    </xf>
    <xf numFmtId="3" fontId="14" fillId="2" borderId="0" xfId="0" applyNumberFormat="1" applyFont="1" applyFill="1" applyAlignment="1">
      <alignment horizontal="right" vertical="center"/>
    </xf>
    <xf numFmtId="167" fontId="16" fillId="2" borderId="0" xfId="1" applyNumberFormat="1" applyFont="1" applyFill="1" applyAlignment="1">
      <alignment horizontal="right" vertical="center"/>
    </xf>
    <xf numFmtId="3" fontId="16" fillId="2" borderId="0" xfId="0" applyNumberFormat="1" applyFont="1" applyFill="1" applyAlignment="1">
      <alignment horizontal="right" vertical="center"/>
    </xf>
    <xf numFmtId="167" fontId="18" fillId="2" borderId="0" xfId="1" applyNumberFormat="1" applyFont="1" applyFill="1" applyAlignment="1">
      <alignment horizontal="right" vertical="center"/>
    </xf>
    <xf numFmtId="3" fontId="18" fillId="2" borderId="0" xfId="0" applyNumberFormat="1" applyFont="1" applyFill="1" applyAlignment="1">
      <alignment horizontal="right" vertical="center"/>
    </xf>
    <xf numFmtId="3" fontId="12" fillId="4" borderId="0" xfId="0" applyNumberFormat="1" applyFont="1" applyFill="1" applyAlignment="1">
      <alignment horizontal="right" vertical="center"/>
    </xf>
    <xf numFmtId="49" fontId="36" fillId="2" borderId="0" xfId="0" applyNumberFormat="1" applyFont="1" applyFill="1" applyAlignment="1">
      <alignment vertical="center"/>
    </xf>
    <xf numFmtId="169" fontId="0" fillId="2" borderId="0" xfId="0" applyNumberFormat="1" applyFill="1" applyAlignment="1">
      <alignment horizontal="right"/>
    </xf>
    <xf numFmtId="3" fontId="0" fillId="2" borderId="0" xfId="45" applyNumberFormat="1" applyFont="1" applyFill="1" applyAlignment="1">
      <alignment horizontal="right"/>
    </xf>
    <xf numFmtId="0" fontId="55" fillId="4" borderId="0" xfId="0" applyFont="1" applyFill="1" applyAlignment="1">
      <alignment vertical="center"/>
    </xf>
    <xf numFmtId="0" fontId="56" fillId="4" borderId="0" xfId="0" applyFont="1" applyFill="1" applyAlignment="1">
      <alignment vertical="center"/>
    </xf>
    <xf numFmtId="0" fontId="57" fillId="4" borderId="0" xfId="0" applyFont="1" applyFill="1" applyAlignment="1">
      <alignment vertical="center"/>
    </xf>
    <xf numFmtId="0" fontId="58" fillId="4" borderId="0" xfId="0" applyFont="1" applyFill="1" applyAlignment="1">
      <alignment vertical="center"/>
    </xf>
    <xf numFmtId="0" fontId="12" fillId="2" borderId="0" xfId="0" applyFont="1" applyFill="1" applyAlignment="1">
      <alignment horizontal="center" vertical="center"/>
    </xf>
    <xf numFmtId="0" fontId="59" fillId="0" borderId="0" xfId="2" applyFont="1" applyAlignment="1">
      <alignment horizontal="left"/>
    </xf>
    <xf numFmtId="0" fontId="44" fillId="0" borderId="0" xfId="2" applyFont="1"/>
    <xf numFmtId="0" fontId="60" fillId="0" borderId="0" xfId="2" applyFont="1"/>
    <xf numFmtId="0" fontId="6" fillId="0" borderId="0" xfId="2"/>
    <xf numFmtId="166" fontId="6" fillId="0" borderId="0" xfId="2" applyNumberFormat="1" applyAlignment="1">
      <alignment horizontal="left"/>
    </xf>
    <xf numFmtId="0" fontId="50" fillId="0" borderId="0" xfId="2" applyFont="1"/>
    <xf numFmtId="14" fontId="60" fillId="0" borderId="0" xfId="2" applyNumberFormat="1" applyFont="1"/>
    <xf numFmtId="166" fontId="61" fillId="0" borderId="0" xfId="2" applyNumberFormat="1" applyFont="1" applyAlignment="1">
      <alignment horizontal="centerContinuous"/>
    </xf>
    <xf numFmtId="166" fontId="6" fillId="0" borderId="0" xfId="2" applyNumberFormat="1" applyAlignment="1">
      <alignment horizontal="centerContinuous"/>
    </xf>
    <xf numFmtId="166" fontId="60" fillId="0" borderId="0" xfId="2" applyNumberFormat="1" applyFont="1" applyAlignment="1">
      <alignment horizontal="centerContinuous"/>
    </xf>
    <xf numFmtId="0" fontId="6" fillId="0" borderId="0" xfId="2" applyAlignment="1">
      <alignment horizontal="centerContinuous"/>
    </xf>
    <xf numFmtId="14" fontId="60" fillId="0" borderId="0" xfId="2" applyNumberFormat="1" applyFont="1" applyAlignment="1">
      <alignment horizontal="centerContinuous"/>
    </xf>
    <xf numFmtId="166" fontId="62" fillId="0" borderId="0" xfId="2" applyNumberFormat="1" applyFont="1" applyAlignment="1">
      <alignment horizontal="centerContinuous"/>
    </xf>
    <xf numFmtId="166" fontId="63" fillId="0" borderId="0" xfId="2" applyNumberFormat="1" applyFont="1" applyAlignment="1">
      <alignment horizontal="centerContinuous"/>
    </xf>
    <xf numFmtId="0" fontId="61" fillId="0" borderId="0" xfId="2" applyFont="1" applyAlignment="1">
      <alignment horizontal="centerContinuous"/>
    </xf>
    <xf numFmtId="0" fontId="6" fillId="0" borderId="0" xfId="2" applyAlignment="1">
      <alignment horizontal="left"/>
    </xf>
    <xf numFmtId="166" fontId="6" fillId="0" borderId="10" xfId="2" applyNumberFormat="1" applyBorder="1" applyAlignment="1">
      <alignment horizontal="right" vertical="center"/>
    </xf>
    <xf numFmtId="166" fontId="6" fillId="0" borderId="11" xfId="2" applyNumberFormat="1" applyBorder="1" applyAlignment="1">
      <alignment vertical="center"/>
    </xf>
    <xf numFmtId="166" fontId="64" fillId="0" borderId="11" xfId="2" applyNumberFormat="1" applyFont="1" applyBorder="1" applyAlignment="1">
      <alignment horizontal="centerContinuous" vertical="center"/>
    </xf>
    <xf numFmtId="166" fontId="60" fillId="0" borderId="11" xfId="2" applyNumberFormat="1" applyFont="1" applyBorder="1" applyAlignment="1">
      <alignment horizontal="centerContinuous" vertical="center"/>
    </xf>
    <xf numFmtId="166" fontId="60" fillId="0" borderId="11" xfId="2" applyNumberFormat="1" applyFont="1" applyBorder="1" applyAlignment="1">
      <alignment horizontal="center" vertical="center"/>
    </xf>
    <xf numFmtId="166" fontId="64" fillId="0" borderId="12" xfId="2" applyNumberFormat="1" applyFont="1" applyBorder="1" applyAlignment="1">
      <alignment vertical="center"/>
    </xf>
    <xf numFmtId="166" fontId="6" fillId="0" borderId="13" xfId="2" applyNumberFormat="1" applyBorder="1" applyAlignment="1">
      <alignment horizontal="right" vertical="center"/>
    </xf>
    <xf numFmtId="166" fontId="6" fillId="0" borderId="0" xfId="2" applyNumberFormat="1" applyAlignment="1">
      <alignment horizontal="center" vertical="center"/>
    </xf>
    <xf numFmtId="166" fontId="60" fillId="0" borderId="14" xfId="2" applyNumberFormat="1" applyFont="1" applyBorder="1" applyAlignment="1">
      <alignment horizontal="centerContinuous" vertical="center"/>
    </xf>
    <xf numFmtId="166" fontId="60" fillId="0" borderId="14" xfId="2" applyNumberFormat="1" applyFont="1" applyBorder="1" applyAlignment="1">
      <alignment horizontal="center" vertical="center"/>
    </xf>
    <xf numFmtId="166" fontId="60" fillId="0" borderId="0" xfId="2" applyNumberFormat="1" applyFont="1" applyAlignment="1">
      <alignment horizontal="center" vertical="center"/>
    </xf>
    <xf numFmtId="166" fontId="60" fillId="0" borderId="15" xfId="2" applyNumberFormat="1" applyFont="1" applyBorder="1" applyAlignment="1">
      <alignment horizontal="left" vertical="center"/>
    </xf>
    <xf numFmtId="166" fontId="6" fillId="0" borderId="0" xfId="2" applyNumberFormat="1" applyAlignment="1">
      <alignment vertical="center"/>
    </xf>
    <xf numFmtId="166" fontId="60" fillId="0" borderId="0" xfId="2" applyNumberFormat="1" applyFont="1" applyAlignment="1">
      <alignment horizontal="centerContinuous" vertical="center"/>
    </xf>
    <xf numFmtId="166" fontId="60" fillId="0" borderId="0" xfId="2" applyNumberFormat="1" applyFont="1" applyAlignment="1">
      <alignment vertical="center"/>
    </xf>
    <xf numFmtId="166" fontId="60" fillId="0" borderId="15" xfId="2" applyNumberFormat="1" applyFont="1" applyBorder="1" applyAlignment="1">
      <alignment vertical="center"/>
    </xf>
    <xf numFmtId="166" fontId="6" fillId="0" borderId="16" xfId="2" applyNumberFormat="1" applyBorder="1" applyAlignment="1">
      <alignment horizontal="right" vertical="center"/>
    </xf>
    <xf numFmtId="166" fontId="6" fillId="0" borderId="14" xfId="2" applyNumberFormat="1" applyBorder="1" applyAlignment="1">
      <alignment horizontal="left" vertical="center"/>
    </xf>
    <xf numFmtId="166" fontId="60" fillId="0" borderId="14" xfId="2" applyNumberFormat="1" applyFont="1" applyBorder="1" applyAlignment="1">
      <alignment horizontal="left" vertical="center"/>
    </xf>
    <xf numFmtId="166" fontId="60" fillId="0" borderId="17" xfId="2" applyNumberFormat="1" applyFont="1" applyBorder="1" applyAlignment="1">
      <alignment horizontal="left" vertical="center"/>
    </xf>
    <xf numFmtId="166" fontId="44" fillId="0" borderId="13" xfId="2" applyNumberFormat="1" applyFont="1" applyBorder="1" applyAlignment="1">
      <alignment horizontal="right" vertical="center"/>
    </xf>
    <xf numFmtId="166" fontId="44" fillId="0" borderId="0" xfId="2" applyNumberFormat="1" applyFont="1" applyAlignment="1">
      <alignment horizontal="left" vertical="center"/>
    </xf>
    <xf numFmtId="170" fontId="44" fillId="0" borderId="0" xfId="2" applyNumberFormat="1" applyFont="1" applyAlignment="1">
      <alignment horizontal="right" vertical="center"/>
    </xf>
    <xf numFmtId="170" fontId="44" fillId="0" borderId="15" xfId="2" applyNumberFormat="1" applyFont="1" applyBorder="1" applyAlignment="1">
      <alignment horizontal="right" vertical="center"/>
    </xf>
    <xf numFmtId="170" fontId="6" fillId="0" borderId="0" xfId="2" applyNumberFormat="1"/>
    <xf numFmtId="166" fontId="6" fillId="0" borderId="0" xfId="2" applyNumberFormat="1" applyAlignment="1">
      <alignment horizontal="left" vertical="center"/>
    </xf>
    <xf numFmtId="170" fontId="6" fillId="0" borderId="0" xfId="2" applyNumberFormat="1" applyAlignment="1">
      <alignment horizontal="right" vertical="center"/>
    </xf>
    <xf numFmtId="170" fontId="6" fillId="0" borderId="15" xfId="2" applyNumberFormat="1" applyBorder="1" applyAlignment="1">
      <alignment horizontal="right" vertical="center"/>
    </xf>
    <xf numFmtId="166" fontId="60" fillId="0" borderId="0" xfId="2" applyNumberFormat="1" applyFont="1" applyAlignment="1">
      <alignment horizontal="left" vertical="center"/>
    </xf>
    <xf numFmtId="170" fontId="44" fillId="0" borderId="0" xfId="2" applyNumberFormat="1" applyFont="1"/>
    <xf numFmtId="174" fontId="65" fillId="0" borderId="0" xfId="48" applyNumberFormat="1" applyFont="1"/>
    <xf numFmtId="166" fontId="44" fillId="0" borderId="10" xfId="2" applyNumberFormat="1" applyFont="1" applyBorder="1" applyAlignment="1">
      <alignment horizontal="right" vertical="center"/>
    </xf>
    <xf numFmtId="166" fontId="44" fillId="0" borderId="11" xfId="2" applyNumberFormat="1" applyFont="1" applyBorder="1" applyAlignment="1">
      <alignment horizontal="left" vertical="center"/>
    </xf>
    <xf numFmtId="170" fontId="44" fillId="0" borderId="11" xfId="2" applyNumberFormat="1" applyFont="1" applyBorder="1" applyAlignment="1">
      <alignment horizontal="right" vertical="center"/>
    </xf>
    <xf numFmtId="170" fontId="44" fillId="0" borderId="12" xfId="2" applyNumberFormat="1" applyFont="1" applyBorder="1" applyAlignment="1">
      <alignment horizontal="right" vertical="center"/>
    </xf>
    <xf numFmtId="166" fontId="44" fillId="0" borderId="18" xfId="2" applyNumberFormat="1" applyFont="1" applyBorder="1" applyAlignment="1">
      <alignment horizontal="right" vertical="center"/>
    </xf>
    <xf numFmtId="166" fontId="44" fillId="0" borderId="19" xfId="2" applyNumberFormat="1" applyFont="1" applyBorder="1" applyAlignment="1">
      <alignment horizontal="left" vertical="center"/>
    </xf>
    <xf numFmtId="170" fontId="44" fillId="0" borderId="19" xfId="2" applyNumberFormat="1" applyFont="1" applyBorder="1" applyAlignment="1">
      <alignment horizontal="right" vertical="center"/>
    </xf>
    <xf numFmtId="170" fontId="44" fillId="0" borderId="20" xfId="2" applyNumberFormat="1" applyFont="1" applyBorder="1" applyAlignment="1">
      <alignment horizontal="right" vertical="center"/>
    </xf>
    <xf numFmtId="0" fontId="6" fillId="0" borderId="10" xfId="2" applyBorder="1"/>
    <xf numFmtId="168" fontId="6" fillId="0" borderId="0" xfId="2" applyNumberFormat="1"/>
    <xf numFmtId="168" fontId="6" fillId="0" borderId="12" xfId="2" applyNumberFormat="1" applyBorder="1"/>
    <xf numFmtId="166" fontId="6" fillId="0" borderId="13" xfId="2" applyNumberFormat="1" applyBorder="1" applyAlignment="1">
      <alignment vertical="center"/>
    </xf>
    <xf numFmtId="49" fontId="6" fillId="0" borderId="0" xfId="2" applyNumberFormat="1" applyAlignment="1">
      <alignment horizontal="left" vertical="center"/>
    </xf>
    <xf numFmtId="166" fontId="44" fillId="0" borderId="18" xfId="2" applyNumberFormat="1" applyFont="1" applyBorder="1" applyAlignment="1">
      <alignment horizontal="left" vertical="center"/>
    </xf>
    <xf numFmtId="166" fontId="6" fillId="0" borderId="19" xfId="2" applyNumberFormat="1" applyBorder="1"/>
    <xf numFmtId="170" fontId="60" fillId="0" borderId="19" xfId="2" applyNumberFormat="1" applyFont="1" applyBorder="1"/>
    <xf numFmtId="170" fontId="60" fillId="0" borderId="20" xfId="2" applyNumberFormat="1" applyFont="1" applyBorder="1"/>
    <xf numFmtId="0" fontId="47" fillId="0" borderId="0" xfId="2" applyFont="1"/>
    <xf numFmtId="166" fontId="60" fillId="0" borderId="0" xfId="0" applyNumberFormat="1" applyFont="1" applyAlignment="1">
      <alignment horizontal="center" vertical="center"/>
    </xf>
    <xf numFmtId="166" fontId="18" fillId="2" borderId="0" xfId="0" applyNumberFormat="1" applyFont="1" applyFill="1" applyAlignment="1">
      <alignment horizontal="left" vertical="center"/>
    </xf>
    <xf numFmtId="166" fontId="44" fillId="0" borderId="0" xfId="0" applyNumberFormat="1" applyFont="1" applyAlignment="1">
      <alignment horizontal="left" vertical="center"/>
    </xf>
    <xf numFmtId="166" fontId="6" fillId="0" borderId="0" xfId="0" applyNumberFormat="1" applyFont="1" applyAlignment="1">
      <alignment horizontal="left" vertical="center"/>
    </xf>
    <xf numFmtId="166" fontId="6" fillId="0" borderId="0" xfId="0" applyNumberFormat="1" applyFont="1" applyAlignment="1">
      <alignment horizontal="left" vertical="top"/>
    </xf>
    <xf numFmtId="166" fontId="6" fillId="0" borderId="0" xfId="0" applyNumberFormat="1" applyFont="1"/>
    <xf numFmtId="166" fontId="44" fillId="0" borderId="13" xfId="0" applyNumberFormat="1" applyFont="1" applyBorder="1" applyAlignment="1">
      <alignment horizontal="right" vertical="center"/>
    </xf>
    <xf numFmtId="166" fontId="6" fillId="0" borderId="13" xfId="0" applyNumberFormat="1" applyFont="1" applyBorder="1" applyAlignment="1">
      <alignment horizontal="right" vertical="center"/>
    </xf>
    <xf numFmtId="166" fontId="6" fillId="0" borderId="13" xfId="0" applyNumberFormat="1" applyFont="1" applyBorder="1" applyAlignment="1">
      <alignment horizontal="right" vertical="top"/>
    </xf>
    <xf numFmtId="166" fontId="6" fillId="0" borderId="18" xfId="0" applyNumberFormat="1" applyFont="1" applyBorder="1" applyAlignment="1">
      <alignment horizontal="right" vertical="top"/>
    </xf>
    <xf numFmtId="166" fontId="6" fillId="0" borderId="19" xfId="0" applyNumberFormat="1" applyFont="1" applyBorder="1" applyAlignment="1">
      <alignment horizontal="left" vertical="center"/>
    </xf>
    <xf numFmtId="170" fontId="6" fillId="0" borderId="19" xfId="2" applyNumberFormat="1" applyBorder="1" applyAlignment="1">
      <alignment horizontal="right" vertical="center"/>
    </xf>
    <xf numFmtId="170" fontId="6" fillId="0" borderId="20" xfId="2" applyNumberFormat="1" applyBorder="1" applyAlignment="1">
      <alignment horizontal="right" vertical="center"/>
    </xf>
    <xf numFmtId="49" fontId="6" fillId="0" borderId="0" xfId="2" applyNumberFormat="1" applyAlignment="1">
      <alignment horizontal="left" vertical="center"/>
    </xf>
    <xf numFmtId="49" fontId="6" fillId="0" borderId="0" xfId="2" applyNumberFormat="1" applyAlignment="1">
      <alignment horizontal="left" vertical="center" wrapText="1"/>
    </xf>
    <xf numFmtId="166" fontId="44" fillId="0" borderId="0" xfId="2" applyNumberFormat="1" applyFont="1" applyAlignment="1">
      <alignment horizontal="left" vertical="top" wrapText="1"/>
    </xf>
    <xf numFmtId="0" fontId="8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</cellXfs>
  <cellStyles count="49">
    <cellStyle name="20% - Énfasis1" xfId="21" builtinId="30" customBuiltin="1"/>
    <cellStyle name="20% - Énfasis2" xfId="25" builtinId="34" customBuiltin="1"/>
    <cellStyle name="20% - Énfasis3" xfId="29" builtinId="38" customBuiltin="1"/>
    <cellStyle name="20% - Énfasis4" xfId="33" builtinId="42" customBuiltin="1"/>
    <cellStyle name="20% - Énfasis5" xfId="37" builtinId="46" customBuiltin="1"/>
    <cellStyle name="20% - Énfasis6" xfId="41" builtinId="50" customBuiltin="1"/>
    <cellStyle name="40% - Énfasis1" xfId="22" builtinId="31" customBuiltin="1"/>
    <cellStyle name="40% - Énfasis2" xfId="26" builtinId="35" customBuiltin="1"/>
    <cellStyle name="40% - Énfasis3" xfId="30" builtinId="39" customBuiltin="1"/>
    <cellStyle name="40% - Énfasis4" xfId="34" builtinId="43" customBuiltin="1"/>
    <cellStyle name="40% - Énfasis5" xfId="38" builtinId="47" customBuiltin="1"/>
    <cellStyle name="40% - Énfasis6" xfId="42" builtinId="51" customBuiltin="1"/>
    <cellStyle name="60% - Énfasis1" xfId="23" builtinId="32" customBuiltin="1"/>
    <cellStyle name="60% - Énfasis2" xfId="27" builtinId="36" customBuiltin="1"/>
    <cellStyle name="60% - Énfasis3" xfId="31" builtinId="40" customBuiltin="1"/>
    <cellStyle name="60% - Énfasis4" xfId="35" builtinId="44" customBuiltin="1"/>
    <cellStyle name="60% - Énfasis5" xfId="39" builtinId="48" customBuiltin="1"/>
    <cellStyle name="60% - Énfasis6" xfId="43" builtinId="52" customBuiltin="1"/>
    <cellStyle name="Bueno" xfId="8" builtinId="26" customBuiltin="1"/>
    <cellStyle name="Cálculo" xfId="13" builtinId="22" customBuiltin="1"/>
    <cellStyle name="Celda de comprobación" xfId="15" builtinId="23" customBuiltin="1"/>
    <cellStyle name="Celda vinculada" xfId="14" builtinId="24" customBuiltin="1"/>
    <cellStyle name="Encabezado 1" xfId="4" builtinId="16" customBuiltin="1"/>
    <cellStyle name="Encabezado 4" xfId="7" builtinId="19" customBuiltin="1"/>
    <cellStyle name="Énfasis1" xfId="20" builtinId="29" customBuiltin="1"/>
    <cellStyle name="Énfasis2" xfId="24" builtinId="33" customBuiltin="1"/>
    <cellStyle name="Énfasis3" xfId="28" builtinId="37" customBuiltin="1"/>
    <cellStyle name="Énfasis4" xfId="32" builtinId="41" customBuiltin="1"/>
    <cellStyle name="Énfasis5" xfId="36" builtinId="45" customBuiltin="1"/>
    <cellStyle name="Énfasis6" xfId="40" builtinId="49" customBuiltin="1"/>
    <cellStyle name="Entrada" xfId="11" builtinId="20" customBuiltin="1"/>
    <cellStyle name="Incorrecto" xfId="9" builtinId="27" customBuiltin="1"/>
    <cellStyle name="Millares" xfId="45" builtinId="3"/>
    <cellStyle name="Millares 2" xfId="47" xr:uid="{00000000-0005-0000-0000-000021000000}"/>
    <cellStyle name="Neutral" xfId="10" builtinId="28" customBuiltin="1"/>
    <cellStyle name="Normal" xfId="0" builtinId="0"/>
    <cellStyle name="Normal 2" xfId="2" xr:uid="{00000000-0005-0000-0000-000024000000}"/>
    <cellStyle name="Normal 3" xfId="46" xr:uid="{00000000-0005-0000-0000-000025000000}"/>
    <cellStyle name="Normal_AIF" xfId="48" xr:uid="{2B89096C-C2F7-484E-B7ED-370EEE10B31A}"/>
    <cellStyle name="Notas" xfId="17" builtinId="10" customBuiltin="1"/>
    <cellStyle name="Porcentaje" xfId="1" builtinId="5"/>
    <cellStyle name="Salida" xfId="12" builtinId="21" customBuiltin="1"/>
    <cellStyle name="Texto de advertencia" xfId="16" builtinId="11" customBuiltin="1"/>
    <cellStyle name="Texto explicativo" xfId="18" builtinId="53" customBuiltin="1"/>
    <cellStyle name="Título" xfId="3" builtinId="15" customBuiltin="1"/>
    <cellStyle name="Título 1" xfId="44" xr:uid="{00000000-0005-0000-0000-00002C000000}"/>
    <cellStyle name="Título 2" xfId="5" builtinId="17" customBuiltin="1"/>
    <cellStyle name="Título 3" xfId="6" builtinId="18" customBuiltin="1"/>
    <cellStyle name="Total" xfId="1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7F0F8-5BE8-4616-8C43-9028441FD356}">
  <sheetPr>
    <tabColor rgb="FF00B0F0"/>
    <pageSetUpPr fitToPage="1"/>
  </sheetPr>
  <dimension ref="A1:IN100"/>
  <sheetViews>
    <sheetView showGridLines="0" view="pageBreakPreview" topLeftCell="A25" zoomScale="60" zoomScaleNormal="100" workbookViewId="0">
      <selection activeCell="N51" sqref="N51"/>
    </sheetView>
  </sheetViews>
  <sheetFormatPr baseColWidth="10" defaultRowHeight="12.75"/>
  <cols>
    <col min="1" max="1" width="5.7109375" style="105" customWidth="1"/>
    <col min="2" max="2" width="49" style="105" bestFit="1" customWidth="1"/>
    <col min="3" max="3" width="16.5703125" style="104" bestFit="1" customWidth="1"/>
    <col min="4" max="5" width="14.85546875" style="104" bestFit="1" customWidth="1"/>
    <col min="6" max="6" width="16.85546875" style="104" bestFit="1" customWidth="1"/>
    <col min="7" max="7" width="18" style="104" bestFit="1" customWidth="1"/>
    <col min="8" max="8" width="16.5703125" style="104" bestFit="1" customWidth="1"/>
    <col min="9" max="9" width="17.7109375" style="104" bestFit="1" customWidth="1"/>
    <col min="10" max="16384" width="11.42578125" style="105"/>
  </cols>
  <sheetData>
    <row r="1" spans="1:15">
      <c r="A1" s="102" t="s">
        <v>56</v>
      </c>
      <c r="B1" s="103"/>
    </row>
    <row r="2" spans="1:15">
      <c r="A2" s="106" t="s">
        <v>57</v>
      </c>
      <c r="B2" s="107"/>
    </row>
    <row r="3" spans="1:15" ht="15" customHeight="1">
      <c r="A3" s="102"/>
      <c r="I3" s="108"/>
    </row>
    <row r="4" spans="1:15" ht="15">
      <c r="A4" s="109" t="s">
        <v>58</v>
      </c>
      <c r="B4" s="110"/>
      <c r="C4" s="111"/>
      <c r="D4" s="111"/>
      <c r="E4" s="111"/>
      <c r="F4" s="111"/>
      <c r="G4" s="111"/>
      <c r="H4" s="112"/>
      <c r="I4" s="113"/>
    </row>
    <row r="5" spans="1:15" ht="15.75" customHeight="1">
      <c r="A5" s="109" t="s">
        <v>172</v>
      </c>
      <c r="B5" s="110"/>
      <c r="C5" s="114"/>
      <c r="D5" s="115"/>
      <c r="E5" s="115"/>
      <c r="F5" s="115"/>
      <c r="G5" s="114"/>
      <c r="H5" s="114"/>
      <c r="I5" s="114"/>
    </row>
    <row r="6" spans="1:15" ht="12.75" customHeight="1">
      <c r="A6" s="116" t="s">
        <v>59</v>
      </c>
      <c r="B6" s="110"/>
      <c r="C6" s="114"/>
      <c r="D6" s="115"/>
      <c r="E6" s="115"/>
      <c r="F6" s="115"/>
      <c r="G6" s="114"/>
      <c r="H6" s="114"/>
      <c r="I6" s="114"/>
      <c r="J6" s="117"/>
      <c r="K6" s="117"/>
      <c r="L6" s="117"/>
      <c r="M6" s="117"/>
      <c r="N6" s="117"/>
      <c r="O6" s="117"/>
    </row>
    <row r="7" spans="1:15" ht="12" customHeight="1" thickBot="1">
      <c r="A7" s="116"/>
      <c r="B7" s="110"/>
      <c r="C7" s="114"/>
      <c r="D7" s="115"/>
      <c r="E7" s="115"/>
      <c r="F7" s="115"/>
      <c r="G7" s="114"/>
      <c r="H7" s="114"/>
      <c r="I7" s="114"/>
      <c r="J7" s="117"/>
      <c r="K7" s="117"/>
      <c r="L7" s="117"/>
      <c r="M7" s="117"/>
      <c r="N7" s="117"/>
      <c r="O7" s="117"/>
    </row>
    <row r="8" spans="1:15" ht="13.5" customHeight="1">
      <c r="A8" s="118"/>
      <c r="B8" s="119"/>
      <c r="C8" s="120" t="s">
        <v>60</v>
      </c>
      <c r="D8" s="121"/>
      <c r="E8" s="121"/>
      <c r="F8" s="121"/>
      <c r="G8" s="121"/>
      <c r="H8" s="122" t="s">
        <v>61</v>
      </c>
      <c r="I8" s="123"/>
    </row>
    <row r="9" spans="1:15" ht="13.5" customHeight="1">
      <c r="A9" s="124"/>
      <c r="B9" s="125" t="s">
        <v>62</v>
      </c>
      <c r="C9" s="126" t="s">
        <v>63</v>
      </c>
      <c r="D9" s="127" t="s">
        <v>64</v>
      </c>
      <c r="E9" s="126" t="s">
        <v>65</v>
      </c>
      <c r="F9" s="127" t="s">
        <v>66</v>
      </c>
      <c r="G9" s="126" t="s">
        <v>67</v>
      </c>
      <c r="H9" s="128" t="s">
        <v>68</v>
      </c>
      <c r="I9" s="129" t="s">
        <v>69</v>
      </c>
    </row>
    <row r="10" spans="1:15" ht="13.5" customHeight="1">
      <c r="A10" s="124"/>
      <c r="B10" s="130"/>
      <c r="C10" s="131" t="s">
        <v>70</v>
      </c>
      <c r="D10" s="131" t="s">
        <v>71</v>
      </c>
      <c r="E10" s="131" t="s">
        <v>72</v>
      </c>
      <c r="F10" s="167" t="s">
        <v>150</v>
      </c>
      <c r="G10" s="132"/>
      <c r="H10" s="128" t="s">
        <v>73</v>
      </c>
      <c r="I10" s="133"/>
    </row>
    <row r="11" spans="1:15" ht="11.25" customHeight="1">
      <c r="A11" s="134"/>
      <c r="B11" s="135"/>
      <c r="C11" s="136"/>
      <c r="D11" s="136"/>
      <c r="E11" s="136"/>
      <c r="F11" s="136"/>
      <c r="G11" s="136"/>
      <c r="H11" s="136"/>
      <c r="I11" s="137"/>
    </row>
    <row r="12" spans="1:15" ht="11.25" customHeight="1">
      <c r="A12" s="138" t="s">
        <v>74</v>
      </c>
      <c r="B12" s="139" t="s">
        <v>75</v>
      </c>
      <c r="C12" s="140">
        <v>4266558.1000000006</v>
      </c>
      <c r="D12" s="140">
        <v>431273.9</v>
      </c>
      <c r="E12" s="140">
        <v>288174</v>
      </c>
      <c r="F12" s="140">
        <v>7197019</v>
      </c>
      <c r="G12" s="140">
        <v>12183025</v>
      </c>
      <c r="H12" s="140">
        <v>1290353.3999999999</v>
      </c>
      <c r="I12" s="141">
        <v>13473378.4</v>
      </c>
    </row>
    <row r="13" spans="1:15">
      <c r="A13" s="124"/>
      <c r="B13" s="143" t="s">
        <v>76</v>
      </c>
      <c r="C13" s="142">
        <v>4185878.5</v>
      </c>
      <c r="D13" s="142">
        <v>315802.5</v>
      </c>
      <c r="E13" s="142">
        <v>102348.2</v>
      </c>
      <c r="F13" s="142">
        <v>2175657.4</v>
      </c>
      <c r="G13" s="144">
        <v>6779686.5999999996</v>
      </c>
      <c r="H13" s="142">
        <v>341832.3</v>
      </c>
      <c r="I13" s="145">
        <v>7121518.8999999994</v>
      </c>
    </row>
    <row r="14" spans="1:15">
      <c r="A14" s="124"/>
      <c r="B14" s="143" t="s">
        <v>77</v>
      </c>
      <c r="C14" s="142">
        <v>0</v>
      </c>
      <c r="D14" s="142">
        <v>527.79999999999995</v>
      </c>
      <c r="E14" s="142">
        <v>342.2</v>
      </c>
      <c r="F14" s="142">
        <v>4885064.7</v>
      </c>
      <c r="G14" s="144">
        <v>4885934.7</v>
      </c>
      <c r="H14" s="142">
        <v>690658.7</v>
      </c>
      <c r="I14" s="145">
        <v>5576593.4000000004</v>
      </c>
    </row>
    <row r="15" spans="1:15">
      <c r="A15" s="124"/>
      <c r="B15" s="143" t="s">
        <v>78</v>
      </c>
      <c r="C15" s="142">
        <v>18385.900000000001</v>
      </c>
      <c r="D15" s="142">
        <v>106719.6</v>
      </c>
      <c r="E15" s="142">
        <v>166832.30000000002</v>
      </c>
      <c r="F15" s="142">
        <v>7264.5</v>
      </c>
      <c r="G15" s="144">
        <v>299202.30000000005</v>
      </c>
      <c r="H15" s="142">
        <v>81778.5</v>
      </c>
      <c r="I15" s="145">
        <v>380980.80000000005</v>
      </c>
    </row>
    <row r="16" spans="1:15">
      <c r="A16" s="124"/>
      <c r="B16" s="143" t="s">
        <v>79</v>
      </c>
      <c r="C16" s="142">
        <v>1.5</v>
      </c>
      <c r="D16" s="142">
        <v>8192.2000000000007</v>
      </c>
      <c r="E16" s="142">
        <v>14507.5</v>
      </c>
      <c r="F16" s="142">
        <v>0</v>
      </c>
      <c r="G16" s="144">
        <v>22701.200000000001</v>
      </c>
      <c r="H16" s="142">
        <v>0</v>
      </c>
      <c r="I16" s="145">
        <v>22701.200000000001</v>
      </c>
    </row>
    <row r="17" spans="1:9">
      <c r="A17" s="124"/>
      <c r="B17" s="143" t="s">
        <v>80</v>
      </c>
      <c r="C17" s="142">
        <v>0</v>
      </c>
      <c r="D17" s="142">
        <v>0</v>
      </c>
      <c r="E17" s="142">
        <v>0</v>
      </c>
      <c r="F17" s="142">
        <v>0</v>
      </c>
      <c r="G17" s="144">
        <v>0</v>
      </c>
      <c r="H17" s="142">
        <v>0</v>
      </c>
      <c r="I17" s="145">
        <v>0</v>
      </c>
    </row>
    <row r="18" spans="1:9">
      <c r="A18" s="124"/>
      <c r="B18" s="143" t="s">
        <v>81</v>
      </c>
      <c r="C18" s="142">
        <v>55454.9</v>
      </c>
      <c r="D18" s="142">
        <v>31.8</v>
      </c>
      <c r="E18" s="142">
        <v>4071.7999999999997</v>
      </c>
      <c r="F18" s="142">
        <v>129032.4</v>
      </c>
      <c r="G18" s="144">
        <v>188590.9</v>
      </c>
      <c r="H18" s="142">
        <v>70298.300000000017</v>
      </c>
      <c r="I18" s="145">
        <v>258889.2</v>
      </c>
    </row>
    <row r="19" spans="1:9">
      <c r="A19" s="124"/>
      <c r="B19" s="143" t="s">
        <v>82</v>
      </c>
      <c r="C19" s="142">
        <v>6837.3</v>
      </c>
      <c r="D19" s="142">
        <v>0</v>
      </c>
      <c r="E19" s="142">
        <v>72</v>
      </c>
      <c r="F19" s="142">
        <v>0</v>
      </c>
      <c r="G19" s="144">
        <v>6909.3</v>
      </c>
      <c r="H19" s="142">
        <v>7278.4000000000005</v>
      </c>
      <c r="I19" s="145">
        <v>14187.7</v>
      </c>
    </row>
    <row r="20" spans="1:9">
      <c r="A20" s="124"/>
      <c r="B20" s="143" t="s">
        <v>83</v>
      </c>
      <c r="C20" s="142">
        <v>0</v>
      </c>
      <c r="D20" s="142">
        <v>0</v>
      </c>
      <c r="E20" s="142">
        <v>0</v>
      </c>
      <c r="F20" s="142">
        <v>0</v>
      </c>
      <c r="G20" s="144">
        <v>0</v>
      </c>
      <c r="H20" s="142">
        <v>16904.900000000001</v>
      </c>
      <c r="I20" s="145">
        <v>16904.900000000001</v>
      </c>
    </row>
    <row r="21" spans="1:9">
      <c r="A21" s="124"/>
      <c r="B21" s="143" t="s">
        <v>84</v>
      </c>
      <c r="C21" s="142">
        <v>0</v>
      </c>
      <c r="D21" s="142">
        <v>0</v>
      </c>
      <c r="E21" s="142">
        <v>0</v>
      </c>
      <c r="F21" s="142">
        <v>0</v>
      </c>
      <c r="G21" s="144">
        <v>0</v>
      </c>
      <c r="H21" s="142">
        <v>81602.3</v>
      </c>
      <c r="I21" s="145">
        <v>81602.3</v>
      </c>
    </row>
    <row r="22" spans="1:9" ht="4.5" customHeight="1">
      <c r="A22" s="124"/>
      <c r="B22" s="143"/>
      <c r="C22" s="144"/>
      <c r="D22" s="144"/>
      <c r="E22" s="105"/>
      <c r="F22" s="144"/>
      <c r="G22" s="144"/>
      <c r="H22" s="144"/>
      <c r="I22" s="145"/>
    </row>
    <row r="23" spans="1:9" ht="11.25" customHeight="1">
      <c r="A23" s="138" t="s">
        <v>85</v>
      </c>
      <c r="B23" s="139" t="s">
        <v>86</v>
      </c>
      <c r="C23" s="140">
        <v>4261361.4000000004</v>
      </c>
      <c r="D23" s="140">
        <v>598259.39999999991</v>
      </c>
      <c r="E23" s="140">
        <v>344828.10000000003</v>
      </c>
      <c r="F23" s="140">
        <v>6067832.5000000009</v>
      </c>
      <c r="G23" s="140">
        <v>11272281.400000002</v>
      </c>
      <c r="H23" s="140">
        <v>1995944.2</v>
      </c>
      <c r="I23" s="141">
        <v>13268225.600000001</v>
      </c>
    </row>
    <row r="24" spans="1:9">
      <c r="A24" s="124"/>
      <c r="B24" s="143" t="s">
        <v>87</v>
      </c>
      <c r="C24" s="144">
        <v>900835.5</v>
      </c>
      <c r="D24" s="144">
        <v>226805.5</v>
      </c>
      <c r="E24" s="144">
        <v>306665.5</v>
      </c>
      <c r="F24" s="144">
        <v>115601.70000000001</v>
      </c>
      <c r="G24" s="144">
        <v>1549908.2</v>
      </c>
      <c r="H24" s="144">
        <v>448691.69999999995</v>
      </c>
      <c r="I24" s="145">
        <v>1998599.9</v>
      </c>
    </row>
    <row r="25" spans="1:9">
      <c r="A25" s="124"/>
      <c r="B25" s="143" t="s">
        <v>88</v>
      </c>
      <c r="C25" s="142">
        <v>763164.3</v>
      </c>
      <c r="D25" s="142">
        <v>197024.6</v>
      </c>
      <c r="E25" s="142">
        <v>215225.5</v>
      </c>
      <c r="F25" s="142">
        <v>83649.100000000006</v>
      </c>
      <c r="G25" s="144">
        <v>1259063.5</v>
      </c>
      <c r="H25" s="142">
        <v>323221.5</v>
      </c>
      <c r="I25" s="145">
        <v>1582285</v>
      </c>
    </row>
    <row r="26" spans="1:9">
      <c r="A26" s="124"/>
      <c r="B26" s="143" t="s">
        <v>89</v>
      </c>
      <c r="C26" s="142">
        <v>137665.60000000001</v>
      </c>
      <c r="D26" s="142">
        <v>29780.9</v>
      </c>
      <c r="E26" s="142">
        <v>91417.3</v>
      </c>
      <c r="F26" s="142">
        <v>31952.600000000002</v>
      </c>
      <c r="G26" s="144">
        <v>290816.39999999997</v>
      </c>
      <c r="H26" s="142">
        <v>125212.1</v>
      </c>
      <c r="I26" s="145">
        <v>416028.5</v>
      </c>
    </row>
    <row r="27" spans="1:9">
      <c r="A27" s="124"/>
      <c r="B27" s="143" t="s">
        <v>90</v>
      </c>
      <c r="C27" s="142">
        <v>5.6</v>
      </c>
      <c r="D27" s="142">
        <v>0</v>
      </c>
      <c r="E27" s="142">
        <v>22.7</v>
      </c>
      <c r="F27" s="142"/>
      <c r="G27" s="144">
        <v>28.299999999999997</v>
      </c>
      <c r="H27" s="142">
        <v>258.10000000000002</v>
      </c>
      <c r="I27" s="145">
        <v>286.40000000000003</v>
      </c>
    </row>
    <row r="28" spans="1:9">
      <c r="A28" s="124"/>
      <c r="B28" s="143" t="s">
        <v>91</v>
      </c>
      <c r="C28" s="144">
        <v>2019406.2000000002</v>
      </c>
      <c r="D28" s="144">
        <v>295.2</v>
      </c>
      <c r="E28" s="144">
        <v>327.2</v>
      </c>
      <c r="F28" s="144">
        <v>0</v>
      </c>
      <c r="G28" s="144">
        <v>2020028.6</v>
      </c>
      <c r="H28" s="144">
        <v>1444.8999999999999</v>
      </c>
      <c r="I28" s="145">
        <v>2021473.5</v>
      </c>
    </row>
    <row r="29" spans="1:9">
      <c r="A29" s="124"/>
      <c r="B29" s="143" t="s">
        <v>92</v>
      </c>
      <c r="C29" s="142">
        <v>2019121.6</v>
      </c>
      <c r="D29" s="142">
        <v>0</v>
      </c>
      <c r="E29" s="142">
        <v>11.8</v>
      </c>
      <c r="F29" s="142"/>
      <c r="G29" s="144">
        <v>2019133.4000000001</v>
      </c>
      <c r="H29" s="142">
        <v>1444.8999999999999</v>
      </c>
      <c r="I29" s="145">
        <v>2020578.3</v>
      </c>
    </row>
    <row r="30" spans="1:9">
      <c r="A30" s="124"/>
      <c r="B30" s="143" t="s">
        <v>93</v>
      </c>
      <c r="C30" s="144">
        <v>284.60000000000002</v>
      </c>
      <c r="D30" s="142">
        <v>295.2</v>
      </c>
      <c r="E30" s="142">
        <v>315.39999999999998</v>
      </c>
      <c r="F30" s="142">
        <v>0</v>
      </c>
      <c r="G30" s="144">
        <v>895.19999999999993</v>
      </c>
      <c r="H30" s="142">
        <v>0</v>
      </c>
      <c r="I30" s="145">
        <v>895.19999999999993</v>
      </c>
    </row>
    <row r="31" spans="1:9">
      <c r="A31" s="124"/>
      <c r="B31" s="146" t="s">
        <v>94</v>
      </c>
      <c r="C31" s="142">
        <v>0</v>
      </c>
      <c r="D31" s="142">
        <v>278310.89999999997</v>
      </c>
      <c r="E31" s="142">
        <v>0</v>
      </c>
      <c r="F31" s="142">
        <v>4798759.2</v>
      </c>
      <c r="G31" s="144">
        <v>5077070.1000000006</v>
      </c>
      <c r="H31" s="142">
        <v>0</v>
      </c>
      <c r="I31" s="145">
        <v>5077070.1000000006</v>
      </c>
    </row>
    <row r="32" spans="1:9">
      <c r="A32" s="124"/>
      <c r="B32" s="143" t="s">
        <v>95</v>
      </c>
      <c r="C32" s="142">
        <v>828.9</v>
      </c>
      <c r="D32" s="142">
        <v>307.60000000000002</v>
      </c>
      <c r="E32" s="142">
        <v>342.8</v>
      </c>
      <c r="F32" s="142">
        <v>0</v>
      </c>
      <c r="G32" s="144">
        <v>1479.3</v>
      </c>
      <c r="H32" s="142">
        <v>12918.3</v>
      </c>
      <c r="I32" s="145">
        <v>14397.599999999999</v>
      </c>
    </row>
    <row r="33" spans="1:9">
      <c r="A33" s="124"/>
      <c r="B33" s="143" t="s">
        <v>82</v>
      </c>
      <c r="C33" s="144">
        <v>1340290.8</v>
      </c>
      <c r="D33" s="144">
        <v>92540.2</v>
      </c>
      <c r="E33" s="144">
        <v>37492.600000000006</v>
      </c>
      <c r="F33" s="144">
        <v>1153471.6000000001</v>
      </c>
      <c r="G33" s="144">
        <v>2623795.2000000002</v>
      </c>
      <c r="H33" s="144">
        <v>997456.1</v>
      </c>
      <c r="I33" s="145">
        <v>3621251.3000000003</v>
      </c>
    </row>
    <row r="34" spans="1:9">
      <c r="A34" s="124"/>
      <c r="B34" s="146" t="s">
        <v>96</v>
      </c>
      <c r="C34" s="142">
        <v>734610.5</v>
      </c>
      <c r="D34" s="142">
        <v>82173</v>
      </c>
      <c r="E34" s="142">
        <v>32872.9</v>
      </c>
      <c r="F34" s="142">
        <v>1121471.6000000001</v>
      </c>
      <c r="G34" s="144">
        <v>1971128</v>
      </c>
      <c r="H34" s="142">
        <v>970098.6</v>
      </c>
      <c r="I34" s="145">
        <v>2941226.6</v>
      </c>
    </row>
    <row r="35" spans="1:9">
      <c r="A35" s="124"/>
      <c r="B35" s="143" t="s">
        <v>97</v>
      </c>
      <c r="C35" s="144">
        <v>605499.80000000005</v>
      </c>
      <c r="D35" s="144">
        <v>9015.4</v>
      </c>
      <c r="E35" s="144">
        <v>4527.8999999999996</v>
      </c>
      <c r="F35" s="144">
        <v>32000</v>
      </c>
      <c r="G35" s="144">
        <v>651043.10000000009</v>
      </c>
      <c r="H35" s="144">
        <v>27288.2</v>
      </c>
      <c r="I35" s="145">
        <v>678331.3</v>
      </c>
    </row>
    <row r="36" spans="1:9">
      <c r="A36" s="124"/>
      <c r="B36" s="143" t="s">
        <v>98</v>
      </c>
      <c r="C36" s="142">
        <v>200491</v>
      </c>
      <c r="D36" s="142">
        <v>9015.4</v>
      </c>
      <c r="E36" s="142">
        <v>4527.8999999999996</v>
      </c>
      <c r="F36" s="142">
        <v>32000</v>
      </c>
      <c r="G36" s="144">
        <v>246034.3</v>
      </c>
      <c r="H36" s="142">
        <v>27098</v>
      </c>
      <c r="I36" s="145">
        <v>273132.3</v>
      </c>
    </row>
    <row r="37" spans="1:9">
      <c r="A37" s="124"/>
      <c r="B37" s="146" t="s">
        <v>99</v>
      </c>
      <c r="C37" s="142">
        <v>387689</v>
      </c>
      <c r="D37" s="142">
        <v>0</v>
      </c>
      <c r="E37" s="142">
        <v>0</v>
      </c>
      <c r="F37" s="142">
        <v>0</v>
      </c>
      <c r="G37" s="144">
        <v>387689</v>
      </c>
      <c r="H37" s="142">
        <v>0</v>
      </c>
      <c r="I37" s="145">
        <v>387689</v>
      </c>
    </row>
    <row r="38" spans="1:9">
      <c r="A38" s="124"/>
      <c r="B38" s="143" t="s">
        <v>100</v>
      </c>
      <c r="C38" s="142">
        <v>17319.800000000047</v>
      </c>
      <c r="D38" s="142">
        <v>0</v>
      </c>
      <c r="E38" s="142">
        <v>0</v>
      </c>
      <c r="F38" s="142">
        <v>0</v>
      </c>
      <c r="G38" s="144">
        <v>17319.800000000047</v>
      </c>
      <c r="H38" s="142">
        <v>190.2</v>
      </c>
      <c r="I38" s="145">
        <v>17510.000000000047</v>
      </c>
    </row>
    <row r="39" spans="1:9">
      <c r="A39" s="124"/>
      <c r="B39" s="143" t="s">
        <v>101</v>
      </c>
      <c r="C39" s="142">
        <v>180.5</v>
      </c>
      <c r="D39" s="142">
        <v>1351.8</v>
      </c>
      <c r="E39" s="142">
        <v>91.8</v>
      </c>
      <c r="F39" s="142">
        <v>0</v>
      </c>
      <c r="G39" s="144">
        <v>1624.1</v>
      </c>
      <c r="H39" s="142">
        <v>69.3</v>
      </c>
      <c r="I39" s="145">
        <v>1693.3999999999999</v>
      </c>
    </row>
    <row r="40" spans="1:9">
      <c r="A40" s="124"/>
      <c r="B40" s="143" t="s">
        <v>102</v>
      </c>
      <c r="C40" s="142">
        <v>0</v>
      </c>
      <c r="D40" s="142">
        <v>0</v>
      </c>
      <c r="E40" s="142">
        <v>0</v>
      </c>
      <c r="F40" s="142">
        <v>0</v>
      </c>
      <c r="G40" s="144">
        <v>0</v>
      </c>
      <c r="H40" s="142">
        <v>0</v>
      </c>
      <c r="I40" s="145">
        <v>0</v>
      </c>
    </row>
    <row r="41" spans="1:9">
      <c r="A41" s="124"/>
      <c r="B41" s="143" t="s">
        <v>103</v>
      </c>
      <c r="C41" s="142">
        <v>0</v>
      </c>
      <c r="D41" s="142">
        <v>0</v>
      </c>
      <c r="E41" s="142">
        <v>0</v>
      </c>
      <c r="F41" s="142">
        <v>0</v>
      </c>
      <c r="G41" s="144">
        <v>0</v>
      </c>
      <c r="H41" s="142">
        <v>535433.19999999995</v>
      </c>
      <c r="I41" s="145">
        <v>535433.19999999995</v>
      </c>
    </row>
    <row r="42" spans="1:9" ht="5.25" customHeight="1">
      <c r="A42" s="124"/>
      <c r="B42" s="143"/>
      <c r="C42" s="144"/>
      <c r="D42" s="144"/>
      <c r="E42" s="144"/>
      <c r="F42" s="144"/>
      <c r="G42" s="144"/>
      <c r="H42" s="144"/>
      <c r="I42" s="145"/>
    </row>
    <row r="43" spans="1:9" ht="11.25" customHeight="1">
      <c r="A43" s="138" t="s">
        <v>104</v>
      </c>
      <c r="B43" s="139" t="s">
        <v>105</v>
      </c>
      <c r="C43" s="140">
        <v>5196.7000000001863</v>
      </c>
      <c r="D43" s="140">
        <v>-166985.49999999988</v>
      </c>
      <c r="E43" s="140">
        <v>-56654.100000000035</v>
      </c>
      <c r="F43" s="140">
        <v>1129186.4999999991</v>
      </c>
      <c r="G43" s="140">
        <v>910743.59999999939</v>
      </c>
      <c r="H43" s="140">
        <v>-705590.8</v>
      </c>
      <c r="I43" s="141">
        <v>205152.79999999935</v>
      </c>
    </row>
    <row r="44" spans="1:9" ht="6" customHeight="1">
      <c r="A44" s="124"/>
      <c r="B44" s="143"/>
      <c r="C44" s="144"/>
      <c r="D44" s="144"/>
      <c r="E44" s="144"/>
      <c r="F44" s="144"/>
      <c r="G44" s="140"/>
      <c r="H44" s="144"/>
      <c r="I44" s="145"/>
    </row>
    <row r="45" spans="1:9" ht="11.25" customHeight="1">
      <c r="A45" s="138" t="s">
        <v>106</v>
      </c>
      <c r="B45" s="139" t="s">
        <v>107</v>
      </c>
      <c r="C45" s="140">
        <v>1043854.6000000001</v>
      </c>
      <c r="D45" s="140">
        <v>0</v>
      </c>
      <c r="E45" s="140">
        <v>24.600000000000364</v>
      </c>
      <c r="F45" s="147">
        <v>0</v>
      </c>
      <c r="G45" s="140">
        <v>1043879.2000000001</v>
      </c>
      <c r="H45" s="140">
        <v>0</v>
      </c>
      <c r="I45" s="141">
        <v>1043879.2000000001</v>
      </c>
    </row>
    <row r="46" spans="1:9" ht="6" customHeight="1">
      <c r="A46" s="124"/>
      <c r="B46" s="143"/>
      <c r="C46" s="142"/>
      <c r="D46" s="142"/>
      <c r="E46" s="142"/>
      <c r="F46" s="142"/>
      <c r="G46" s="144"/>
      <c r="H46" s="142"/>
      <c r="I46" s="145"/>
    </row>
    <row r="47" spans="1:9" ht="11.25" customHeight="1">
      <c r="A47" s="138" t="s">
        <v>108</v>
      </c>
      <c r="B47" s="139" t="s">
        <v>109</v>
      </c>
      <c r="C47" s="140">
        <v>38346.1</v>
      </c>
      <c r="D47" s="140">
        <v>3468.1</v>
      </c>
      <c r="E47" s="140">
        <v>23574.2</v>
      </c>
      <c r="F47" s="140">
        <v>8.1</v>
      </c>
      <c r="G47" s="140">
        <v>65396.499999999993</v>
      </c>
      <c r="H47" s="140">
        <v>78476.500000000015</v>
      </c>
      <c r="I47" s="141">
        <v>143873</v>
      </c>
    </row>
    <row r="48" spans="1:9">
      <c r="A48" s="124"/>
      <c r="B48" s="143" t="s">
        <v>110</v>
      </c>
      <c r="C48" s="142">
        <v>24931</v>
      </c>
      <c r="D48" s="142">
        <v>2742</v>
      </c>
      <c r="E48" s="142">
        <v>21696.1</v>
      </c>
      <c r="F48" s="142">
        <v>8.1</v>
      </c>
      <c r="G48" s="144">
        <v>49377.2</v>
      </c>
      <c r="H48" s="142">
        <v>61899.30000000001</v>
      </c>
      <c r="I48" s="145">
        <v>111276.5</v>
      </c>
    </row>
    <row r="49" spans="1:9">
      <c r="A49" s="124"/>
      <c r="B49" s="143" t="s">
        <v>111</v>
      </c>
      <c r="C49" s="144">
        <v>13326.9</v>
      </c>
      <c r="D49" s="144">
        <v>726.09999999999991</v>
      </c>
      <c r="E49" s="144">
        <v>1112.4000000000001</v>
      </c>
      <c r="F49" s="144">
        <v>0</v>
      </c>
      <c r="G49" s="144">
        <v>15165.4</v>
      </c>
      <c r="H49" s="144">
        <v>16577.2</v>
      </c>
      <c r="I49" s="145">
        <v>31742.6</v>
      </c>
    </row>
    <row r="50" spans="1:9">
      <c r="A50" s="124"/>
      <c r="B50" s="143" t="s">
        <v>112</v>
      </c>
      <c r="C50" s="142">
        <v>10018.4</v>
      </c>
      <c r="D50" s="142">
        <v>692.8</v>
      </c>
      <c r="E50" s="142">
        <v>272</v>
      </c>
      <c r="F50" s="142">
        <v>0</v>
      </c>
      <c r="G50" s="144">
        <v>10983.199999999999</v>
      </c>
      <c r="H50" s="142">
        <v>13921.3</v>
      </c>
      <c r="I50" s="145">
        <v>24904.5</v>
      </c>
    </row>
    <row r="51" spans="1:9">
      <c r="A51" s="124"/>
      <c r="B51" s="143" t="s">
        <v>113</v>
      </c>
      <c r="C51" s="142">
        <v>3308.5</v>
      </c>
      <c r="D51" s="142">
        <v>33.299999999999997</v>
      </c>
      <c r="E51" s="142">
        <v>840.4</v>
      </c>
      <c r="F51" s="142">
        <v>0</v>
      </c>
      <c r="G51" s="144">
        <v>4182.2</v>
      </c>
      <c r="H51" s="142">
        <v>2655.9</v>
      </c>
      <c r="I51" s="145">
        <v>6838.1</v>
      </c>
    </row>
    <row r="52" spans="1:9">
      <c r="A52" s="124"/>
      <c r="B52" s="143" t="s">
        <v>114</v>
      </c>
      <c r="C52" s="144">
        <v>88.2</v>
      </c>
      <c r="D52" s="144">
        <v>0</v>
      </c>
      <c r="E52" s="144">
        <v>765.7</v>
      </c>
      <c r="F52" s="144">
        <v>0</v>
      </c>
      <c r="G52" s="144">
        <v>853.90000000000009</v>
      </c>
      <c r="H52" s="144">
        <v>0</v>
      </c>
      <c r="I52" s="145">
        <v>853.90000000000009</v>
      </c>
    </row>
    <row r="53" spans="1:9">
      <c r="A53" s="124"/>
      <c r="B53" s="143" t="s">
        <v>112</v>
      </c>
      <c r="C53" s="142">
        <v>0</v>
      </c>
      <c r="D53" s="142">
        <v>0</v>
      </c>
      <c r="E53" s="142">
        <v>0</v>
      </c>
      <c r="F53" s="142">
        <v>0</v>
      </c>
      <c r="G53" s="144">
        <v>0</v>
      </c>
      <c r="H53" s="142">
        <v>0</v>
      </c>
      <c r="I53" s="145">
        <v>0</v>
      </c>
    </row>
    <row r="54" spans="1:9">
      <c r="A54" s="124"/>
      <c r="B54" s="143" t="s">
        <v>115</v>
      </c>
      <c r="C54" s="142">
        <v>88.2</v>
      </c>
      <c r="D54" s="142">
        <v>0</v>
      </c>
      <c r="E54" s="142">
        <v>765.7</v>
      </c>
      <c r="F54" s="142">
        <v>0</v>
      </c>
      <c r="G54" s="144">
        <v>853.90000000000009</v>
      </c>
      <c r="H54" s="142">
        <v>0</v>
      </c>
      <c r="I54" s="145">
        <v>853.90000000000009</v>
      </c>
    </row>
    <row r="55" spans="1:9" ht="7.5" customHeight="1">
      <c r="A55" s="124"/>
      <c r="B55" s="143"/>
      <c r="C55" s="144"/>
      <c r="D55" s="144"/>
      <c r="E55" s="144"/>
      <c r="F55" s="144"/>
      <c r="G55" s="144"/>
      <c r="H55" s="144"/>
      <c r="I55" s="145"/>
    </row>
    <row r="56" spans="1:9" ht="11.25" customHeight="1">
      <c r="A56" s="138" t="s">
        <v>116</v>
      </c>
      <c r="B56" s="139" t="s">
        <v>117</v>
      </c>
      <c r="C56" s="140">
        <v>5310412.7000000011</v>
      </c>
      <c r="D56" s="140">
        <v>431273.9</v>
      </c>
      <c r="E56" s="140">
        <v>288198.59999999998</v>
      </c>
      <c r="F56" s="140">
        <v>7197019</v>
      </c>
      <c r="G56" s="140">
        <v>13226904.200000001</v>
      </c>
      <c r="H56" s="140">
        <v>1290353.3999999999</v>
      </c>
      <c r="I56" s="141">
        <v>14517257.600000001</v>
      </c>
    </row>
    <row r="57" spans="1:9" ht="11.25" customHeight="1">
      <c r="A57" s="138" t="s">
        <v>118</v>
      </c>
      <c r="B57" s="139" t="s">
        <v>119</v>
      </c>
      <c r="C57" s="140">
        <v>4299707.5</v>
      </c>
      <c r="D57" s="140">
        <v>601727.49999999988</v>
      </c>
      <c r="E57" s="140">
        <v>368402.30000000005</v>
      </c>
      <c r="F57" s="140">
        <v>6067840.6000000006</v>
      </c>
      <c r="G57" s="140">
        <v>11337677.9</v>
      </c>
      <c r="H57" s="140">
        <v>2074420.7</v>
      </c>
      <c r="I57" s="141">
        <v>13412098.6</v>
      </c>
    </row>
    <row r="58" spans="1:9" ht="11.25" customHeight="1">
      <c r="A58" s="138" t="s">
        <v>120</v>
      </c>
      <c r="B58" s="139" t="s">
        <v>121</v>
      </c>
      <c r="C58" s="140">
        <v>1010705.2000000011</v>
      </c>
      <c r="D58" s="140">
        <v>-170453.59999999986</v>
      </c>
      <c r="E58" s="140">
        <v>-80203.70000000007</v>
      </c>
      <c r="F58" s="140">
        <v>1129178.3999999994</v>
      </c>
      <c r="G58" s="140">
        <v>1889226.3000000007</v>
      </c>
      <c r="H58" s="140">
        <v>-784067.3</v>
      </c>
      <c r="I58" s="141">
        <v>1105159.0000000007</v>
      </c>
    </row>
    <row r="59" spans="1:9" ht="5.25" customHeight="1">
      <c r="A59" s="138"/>
      <c r="B59" s="139"/>
      <c r="C59" s="140"/>
      <c r="D59" s="140"/>
      <c r="E59" s="140"/>
      <c r="F59" s="140"/>
      <c r="G59" s="140"/>
      <c r="H59" s="140"/>
      <c r="I59" s="141"/>
    </row>
    <row r="60" spans="1:9" ht="11.25" customHeight="1">
      <c r="A60" s="138" t="s">
        <v>122</v>
      </c>
      <c r="B60" s="139" t="s">
        <v>123</v>
      </c>
      <c r="C60" s="140">
        <v>0</v>
      </c>
      <c r="D60" s="140">
        <v>359258.9</v>
      </c>
      <c r="E60" s="140">
        <v>220351.40000000002</v>
      </c>
      <c r="F60" s="140">
        <v>243907.7</v>
      </c>
      <c r="G60" s="140">
        <v>823518</v>
      </c>
      <c r="H60" s="140">
        <v>629887.39999999991</v>
      </c>
      <c r="I60" s="141">
        <v>1453405.4</v>
      </c>
    </row>
    <row r="61" spans="1:9">
      <c r="A61" s="124"/>
      <c r="B61" s="143" t="s">
        <v>124</v>
      </c>
      <c r="C61" s="142">
        <v>0</v>
      </c>
      <c r="D61" s="142">
        <v>0</v>
      </c>
      <c r="E61" s="142">
        <v>209492</v>
      </c>
      <c r="F61" s="142">
        <v>0</v>
      </c>
      <c r="G61" s="144">
        <v>209492</v>
      </c>
      <c r="H61" s="142">
        <v>438638.09999999992</v>
      </c>
      <c r="I61" s="145">
        <v>648130.09999999986</v>
      </c>
    </row>
    <row r="62" spans="1:9">
      <c r="A62" s="124"/>
      <c r="B62" s="143" t="s">
        <v>125</v>
      </c>
      <c r="C62" s="142">
        <v>0</v>
      </c>
      <c r="D62" s="142">
        <v>852.5</v>
      </c>
      <c r="E62" s="142">
        <v>1401.1</v>
      </c>
      <c r="F62" s="142">
        <v>0</v>
      </c>
      <c r="G62" s="144">
        <v>2253.6</v>
      </c>
      <c r="H62" s="142">
        <v>0</v>
      </c>
      <c r="I62" s="145">
        <v>2253.6</v>
      </c>
    </row>
    <row r="63" spans="1:9">
      <c r="A63" s="124"/>
      <c r="B63" s="143" t="s">
        <v>126</v>
      </c>
      <c r="C63" s="142">
        <v>0</v>
      </c>
      <c r="D63" s="142">
        <v>0</v>
      </c>
      <c r="E63" s="142">
        <v>1.7</v>
      </c>
      <c r="F63" s="142">
        <v>0</v>
      </c>
      <c r="G63" s="144">
        <v>1.7</v>
      </c>
      <c r="H63" s="142">
        <v>0</v>
      </c>
      <c r="I63" s="145">
        <v>1.7</v>
      </c>
    </row>
    <row r="64" spans="1:9">
      <c r="A64" s="124"/>
      <c r="B64" s="143" t="s">
        <v>127</v>
      </c>
      <c r="C64" s="142">
        <v>0</v>
      </c>
      <c r="D64" s="142">
        <v>358406.40000000002</v>
      </c>
      <c r="E64" s="142">
        <v>0</v>
      </c>
      <c r="F64" s="142">
        <v>243907.7</v>
      </c>
      <c r="G64" s="144">
        <v>602314.10000000009</v>
      </c>
      <c r="H64" s="142">
        <v>187924.80000000002</v>
      </c>
      <c r="I64" s="145">
        <v>790238.90000000014</v>
      </c>
    </row>
    <row r="65" spans="1:14">
      <c r="A65" s="124"/>
      <c r="B65" s="143" t="s">
        <v>128</v>
      </c>
      <c r="C65" s="142">
        <v>0</v>
      </c>
      <c r="D65" s="142">
        <v>0</v>
      </c>
      <c r="E65" s="142">
        <v>9456.6</v>
      </c>
      <c r="F65" s="142">
        <v>0</v>
      </c>
      <c r="G65" s="144">
        <v>9456.6</v>
      </c>
      <c r="H65" s="142">
        <v>3324.5</v>
      </c>
      <c r="I65" s="145">
        <v>12781.1</v>
      </c>
    </row>
    <row r="66" spans="1:14">
      <c r="A66" s="138" t="s">
        <v>129</v>
      </c>
      <c r="B66" s="139" t="s">
        <v>130</v>
      </c>
      <c r="C66" s="140">
        <v>648130.09999999986</v>
      </c>
      <c r="D66" s="140">
        <v>2253.6</v>
      </c>
      <c r="E66" s="140">
        <v>1.7</v>
      </c>
      <c r="F66" s="140">
        <v>790238.90000000014</v>
      </c>
      <c r="G66" s="140">
        <v>1440624.2999999998</v>
      </c>
      <c r="H66" s="140">
        <v>12781.1</v>
      </c>
      <c r="I66" s="141">
        <v>1453405.4</v>
      </c>
      <c r="J66" s="140"/>
      <c r="K66" s="140"/>
      <c r="L66" s="140"/>
      <c r="M66" s="140"/>
      <c r="N66" s="140"/>
    </row>
    <row r="67" spans="1:14" ht="11.25" customHeight="1">
      <c r="A67" s="138"/>
      <c r="B67" s="139"/>
      <c r="C67" s="140"/>
      <c r="D67" s="140"/>
      <c r="E67" s="140"/>
      <c r="F67" s="148"/>
      <c r="G67" s="140"/>
      <c r="H67" s="140"/>
      <c r="I67" s="141"/>
    </row>
    <row r="68" spans="1:14" ht="12" customHeight="1">
      <c r="A68" s="138" t="s">
        <v>131</v>
      </c>
      <c r="B68" s="139" t="s">
        <v>132</v>
      </c>
      <c r="C68" s="140">
        <v>5310412.7000000011</v>
      </c>
      <c r="D68" s="140">
        <v>790532.8</v>
      </c>
      <c r="E68" s="140">
        <v>508550</v>
      </c>
      <c r="F68" s="140">
        <v>7440926.7000000002</v>
      </c>
      <c r="G68" s="140">
        <v>14050422.200000001</v>
      </c>
      <c r="H68" s="140">
        <v>1920240.7999999998</v>
      </c>
      <c r="I68" s="141">
        <v>15970663</v>
      </c>
    </row>
    <row r="69" spans="1:14" ht="12" customHeight="1">
      <c r="A69" s="138" t="s">
        <v>133</v>
      </c>
      <c r="B69" s="139" t="s">
        <v>134</v>
      </c>
      <c r="C69" s="140">
        <v>2928715.9999999995</v>
      </c>
      <c r="D69" s="140">
        <v>603981.09999999986</v>
      </c>
      <c r="E69" s="140">
        <v>368392.20000000007</v>
      </c>
      <c r="F69" s="140">
        <v>6858079.5000000009</v>
      </c>
      <c r="G69" s="140">
        <v>10759168.800000001</v>
      </c>
      <c r="H69" s="140">
        <v>2085756.9000000001</v>
      </c>
      <c r="I69" s="141">
        <v>12844925.700000001</v>
      </c>
    </row>
    <row r="70" spans="1:14" ht="15" customHeight="1" thickBot="1">
      <c r="A70" s="138" t="s">
        <v>135</v>
      </c>
      <c r="B70" s="139" t="s">
        <v>136</v>
      </c>
      <c r="C70" s="140">
        <v>4947837.5999999996</v>
      </c>
      <c r="D70" s="140">
        <v>603981.09999999986</v>
      </c>
      <c r="E70" s="140">
        <v>368404.00000000006</v>
      </c>
      <c r="F70" s="140">
        <v>6858079.5000000009</v>
      </c>
      <c r="G70" s="140">
        <v>12778302.199999999</v>
      </c>
      <c r="H70" s="140">
        <v>2087201.8</v>
      </c>
      <c r="I70" s="141">
        <v>14865504</v>
      </c>
    </row>
    <row r="71" spans="1:14" ht="17.25" customHeight="1">
      <c r="A71" s="149" t="s">
        <v>137</v>
      </c>
      <c r="B71" s="150" t="s">
        <v>138</v>
      </c>
      <c r="C71" s="151">
        <v>2381696.7000000016</v>
      </c>
      <c r="D71" s="151">
        <v>186551.70000000019</v>
      </c>
      <c r="E71" s="151">
        <v>140157.79999999993</v>
      </c>
      <c r="F71" s="151">
        <v>582847.19999999925</v>
      </c>
      <c r="G71" s="151">
        <v>3291253.4000000008</v>
      </c>
      <c r="H71" s="151">
        <v>-165516.10000000033</v>
      </c>
      <c r="I71" s="152">
        <v>3125737.3000000007</v>
      </c>
    </row>
    <row r="72" spans="1:14" ht="17.25" customHeight="1" thickBot="1">
      <c r="A72" s="153" t="s">
        <v>139</v>
      </c>
      <c r="B72" s="154" t="s">
        <v>140</v>
      </c>
      <c r="C72" s="155">
        <v>362575.1</v>
      </c>
      <c r="D72" s="155">
        <v>186551.70000000019</v>
      </c>
      <c r="E72" s="155">
        <v>140145.99999999994</v>
      </c>
      <c r="F72" s="155">
        <v>582847.19999999925</v>
      </c>
      <c r="G72" s="155">
        <v>1272120.0000000009</v>
      </c>
      <c r="H72" s="155">
        <v>-166961.00000000023</v>
      </c>
      <c r="I72" s="156">
        <v>1105159.0000000007</v>
      </c>
    </row>
    <row r="73" spans="1:14" ht="4.5" customHeight="1">
      <c r="A73" s="157"/>
      <c r="C73" s="158"/>
      <c r="D73" s="158"/>
      <c r="E73" s="158"/>
      <c r="F73" s="158"/>
      <c r="G73" s="158"/>
      <c r="H73" s="158"/>
      <c r="I73" s="159"/>
    </row>
    <row r="74" spans="1:14" ht="13.5" customHeight="1">
      <c r="A74" s="160"/>
      <c r="B74" s="161" t="s">
        <v>141</v>
      </c>
      <c r="C74" s="142">
        <v>0</v>
      </c>
      <c r="D74" s="142">
        <v>0</v>
      </c>
      <c r="E74" s="142">
        <v>0</v>
      </c>
      <c r="F74" s="142">
        <v>0</v>
      </c>
      <c r="G74" s="144">
        <v>0</v>
      </c>
      <c r="H74" s="142">
        <v>0</v>
      </c>
      <c r="I74" s="145">
        <v>0</v>
      </c>
    </row>
    <row r="75" spans="1:14">
      <c r="A75" s="160"/>
      <c r="B75" s="161" t="s">
        <v>142</v>
      </c>
      <c r="C75" s="142">
        <v>0</v>
      </c>
      <c r="D75" s="142">
        <v>0</v>
      </c>
      <c r="E75" s="142">
        <v>2142.9</v>
      </c>
      <c r="F75" s="142">
        <v>1008187.3999999998</v>
      </c>
      <c r="G75" s="144">
        <v>1010330.2999999998</v>
      </c>
      <c r="H75" s="142">
        <v>0</v>
      </c>
      <c r="I75" s="145">
        <v>1010330.2999999998</v>
      </c>
    </row>
    <row r="76" spans="1:14">
      <c r="A76" s="160"/>
      <c r="B76" s="161" t="s">
        <v>143</v>
      </c>
      <c r="C76" s="142">
        <v>1009748.8999999998</v>
      </c>
      <c r="D76" s="142">
        <v>0</v>
      </c>
      <c r="E76" s="142">
        <v>0</v>
      </c>
      <c r="F76" s="142">
        <v>0</v>
      </c>
      <c r="G76" s="144">
        <v>1009748.8999999998</v>
      </c>
      <c r="H76" s="142">
        <v>581.4</v>
      </c>
      <c r="I76" s="145">
        <v>1010330.2999999998</v>
      </c>
    </row>
    <row r="77" spans="1:14" ht="4.5" customHeight="1" thickBot="1">
      <c r="A77" s="162"/>
      <c r="B77" s="163"/>
      <c r="C77" s="164"/>
      <c r="D77" s="164"/>
      <c r="E77" s="164"/>
      <c r="F77" s="164"/>
      <c r="G77" s="164"/>
      <c r="H77" s="164"/>
      <c r="I77" s="165"/>
    </row>
    <row r="78" spans="1:14" s="170" customFormat="1" ht="14.25" customHeight="1">
      <c r="A78" s="173" t="s">
        <v>155</v>
      </c>
      <c r="B78" s="169" t="s">
        <v>156</v>
      </c>
      <c r="C78" s="151">
        <v>29393847.899999999</v>
      </c>
      <c r="D78" s="151">
        <v>3142.6000000000004</v>
      </c>
      <c r="E78" s="151">
        <v>4.7</v>
      </c>
      <c r="F78" s="151">
        <v>995530.5</v>
      </c>
      <c r="G78" s="151">
        <v>30392525.699999999</v>
      </c>
      <c r="H78" s="151">
        <v>1183851.7999999998</v>
      </c>
      <c r="I78" s="152">
        <v>31576377.5</v>
      </c>
    </row>
    <row r="79" spans="1:14" s="170" customFormat="1" ht="13.5" customHeight="1">
      <c r="A79" s="174"/>
      <c r="B79" s="170" t="s">
        <v>157</v>
      </c>
      <c r="C79" s="142">
        <v>5831067.2999999998</v>
      </c>
      <c r="D79" s="142">
        <v>2629.3</v>
      </c>
      <c r="E79" s="142">
        <v>0.7</v>
      </c>
      <c r="F79" s="142">
        <v>869410.1</v>
      </c>
      <c r="G79" s="142">
        <v>6703107.3999999994</v>
      </c>
      <c r="H79" s="142">
        <v>1154666.7999999998</v>
      </c>
      <c r="I79" s="145">
        <v>7857774.1999999993</v>
      </c>
    </row>
    <row r="80" spans="1:14" s="170" customFormat="1">
      <c r="A80" s="174"/>
      <c r="B80" s="170" t="s">
        <v>158</v>
      </c>
      <c r="C80" s="142">
        <v>23562779.899999999</v>
      </c>
      <c r="D80" s="142">
        <v>513.29999999999995</v>
      </c>
      <c r="E80" s="142">
        <v>0</v>
      </c>
      <c r="F80" s="142">
        <v>0</v>
      </c>
      <c r="G80" s="142">
        <v>23563293.199999999</v>
      </c>
      <c r="H80" s="142">
        <v>29185</v>
      </c>
      <c r="I80" s="145">
        <v>23592478.199999999</v>
      </c>
    </row>
    <row r="81" spans="1:248" s="170" customFormat="1" ht="12.75" customHeight="1">
      <c r="A81" s="174"/>
      <c r="B81" s="170" t="s">
        <v>159</v>
      </c>
      <c r="C81" s="142">
        <v>19420991.899999999</v>
      </c>
      <c r="D81" s="142">
        <v>0</v>
      </c>
      <c r="E81" s="142">
        <v>0</v>
      </c>
      <c r="F81" s="142">
        <v>0</v>
      </c>
      <c r="G81" s="142">
        <v>19420991.899999999</v>
      </c>
      <c r="H81" s="142">
        <v>0</v>
      </c>
      <c r="I81" s="145">
        <v>19420991.899999999</v>
      </c>
    </row>
    <row r="82" spans="1:248" s="170" customFormat="1" ht="13.5" customHeight="1">
      <c r="A82" s="174"/>
      <c r="B82" s="170" t="s">
        <v>160</v>
      </c>
      <c r="C82" s="142">
        <v>860572.5</v>
      </c>
      <c r="D82" s="142">
        <v>513.29999999999995</v>
      </c>
      <c r="E82" s="142">
        <v>0</v>
      </c>
      <c r="F82" s="142">
        <v>0</v>
      </c>
      <c r="G82" s="142">
        <v>861085.8</v>
      </c>
      <c r="H82" s="142">
        <v>0</v>
      </c>
      <c r="I82" s="145">
        <v>861085.8</v>
      </c>
    </row>
    <row r="83" spans="1:248" s="169" customFormat="1">
      <c r="A83" s="174"/>
      <c r="B83" s="170" t="s">
        <v>161</v>
      </c>
      <c r="C83" s="142">
        <v>3281215.5</v>
      </c>
      <c r="D83" s="142">
        <v>0</v>
      </c>
      <c r="E83" s="142">
        <v>0</v>
      </c>
      <c r="F83" s="142">
        <v>0</v>
      </c>
      <c r="G83" s="142">
        <v>3281215.5</v>
      </c>
      <c r="H83" s="142">
        <v>29185</v>
      </c>
      <c r="I83" s="145">
        <v>3310400.5</v>
      </c>
    </row>
    <row r="84" spans="1:248" s="169" customFormat="1">
      <c r="A84" s="174"/>
      <c r="B84" s="170" t="s">
        <v>162</v>
      </c>
      <c r="C84" s="142">
        <v>0</v>
      </c>
      <c r="D84" s="142">
        <v>0</v>
      </c>
      <c r="E84" s="142">
        <v>0</v>
      </c>
      <c r="F84" s="142">
        <v>0</v>
      </c>
      <c r="G84" s="142">
        <v>0</v>
      </c>
      <c r="H84" s="142">
        <v>0</v>
      </c>
      <c r="I84" s="145">
        <v>0</v>
      </c>
    </row>
    <row r="85" spans="1:248" s="169" customFormat="1" ht="12.75" customHeight="1">
      <c r="A85" s="174"/>
      <c r="B85" s="170" t="s">
        <v>163</v>
      </c>
      <c r="C85" s="142">
        <v>0.7</v>
      </c>
      <c r="D85" s="142">
        <v>0</v>
      </c>
      <c r="E85" s="142">
        <v>4</v>
      </c>
      <c r="F85" s="142">
        <v>126120.4</v>
      </c>
      <c r="G85" s="142">
        <v>126125.09999999999</v>
      </c>
      <c r="H85" s="142">
        <v>0</v>
      </c>
      <c r="I85" s="145">
        <v>126125.09999999999</v>
      </c>
    </row>
    <row r="86" spans="1:248" s="170" customFormat="1">
      <c r="A86" s="173" t="s">
        <v>164</v>
      </c>
      <c r="B86" s="169" t="s">
        <v>165</v>
      </c>
      <c r="C86" s="140">
        <v>28746674.100000001</v>
      </c>
      <c r="D86" s="140">
        <v>189694.30000000002</v>
      </c>
      <c r="E86" s="140">
        <v>142293.6</v>
      </c>
      <c r="F86" s="140">
        <v>2586565.0999999996</v>
      </c>
      <c r="G86" s="140">
        <v>31665227.100000001</v>
      </c>
      <c r="H86" s="140">
        <v>1016309.3999999998</v>
      </c>
      <c r="I86" s="141">
        <v>32681536.5</v>
      </c>
    </row>
    <row r="87" spans="1:248" s="170" customFormat="1">
      <c r="A87" s="174"/>
      <c r="B87" s="170" t="s">
        <v>114</v>
      </c>
      <c r="C87" s="142">
        <v>5569423.9000000004</v>
      </c>
      <c r="D87" s="142">
        <v>189694.30000000002</v>
      </c>
      <c r="E87" s="142">
        <v>142241.69999999998</v>
      </c>
      <c r="F87" s="142">
        <v>2404517.1999999997</v>
      </c>
      <c r="G87" s="142">
        <v>8305877.0999999996</v>
      </c>
      <c r="H87" s="142">
        <v>951081.79999999981</v>
      </c>
      <c r="I87" s="145">
        <v>9256958.8999999985</v>
      </c>
    </row>
    <row r="88" spans="1:248" s="170" customFormat="1">
      <c r="A88" s="174"/>
      <c r="B88" s="170" t="s">
        <v>166</v>
      </c>
      <c r="C88" s="142">
        <v>23051125.800000001</v>
      </c>
      <c r="D88" s="142">
        <v>0</v>
      </c>
      <c r="E88" s="142">
        <v>51.2</v>
      </c>
      <c r="F88" s="142">
        <v>182047.90000000002</v>
      </c>
      <c r="G88" s="142">
        <v>23233224.899999999</v>
      </c>
      <c r="H88" s="142">
        <v>65227.599999999991</v>
      </c>
      <c r="I88" s="145">
        <v>23298452.5</v>
      </c>
    </row>
    <row r="89" spans="1:248" s="170" customFormat="1" ht="12" customHeight="1">
      <c r="A89" s="174"/>
      <c r="B89" s="170" t="s">
        <v>167</v>
      </c>
      <c r="C89" s="142">
        <v>13708579.5</v>
      </c>
      <c r="D89" s="142">
        <v>0</v>
      </c>
      <c r="E89" s="142">
        <v>0</v>
      </c>
      <c r="F89" s="142">
        <v>0</v>
      </c>
      <c r="G89" s="142">
        <v>13708579.5</v>
      </c>
      <c r="H89" s="142">
        <v>2463.6999999999998</v>
      </c>
      <c r="I89" s="145">
        <v>13711043.199999999</v>
      </c>
    </row>
    <row r="90" spans="1:248" s="171" customFormat="1" ht="14.25" customHeight="1">
      <c r="A90" s="174"/>
      <c r="B90" s="170" t="s">
        <v>168</v>
      </c>
      <c r="C90" s="142">
        <v>8675402.8000000007</v>
      </c>
      <c r="D90" s="142">
        <v>0</v>
      </c>
      <c r="E90" s="142">
        <v>51.2</v>
      </c>
      <c r="F90" s="142">
        <v>0</v>
      </c>
      <c r="G90" s="142">
        <v>8675454</v>
      </c>
      <c r="H90" s="142">
        <v>33862.6</v>
      </c>
      <c r="I90" s="145">
        <v>8709316.5999999996</v>
      </c>
    </row>
    <row r="91" spans="1:248" s="172" customFormat="1">
      <c r="A91" s="175"/>
      <c r="B91" s="170" t="s">
        <v>169</v>
      </c>
      <c r="C91" s="142">
        <v>667143.5</v>
      </c>
      <c r="D91" s="142">
        <v>0</v>
      </c>
      <c r="E91" s="142">
        <v>0</v>
      </c>
      <c r="F91" s="142">
        <v>182047.90000000002</v>
      </c>
      <c r="G91" s="142">
        <v>849191.4</v>
      </c>
      <c r="H91" s="142">
        <v>28901.3</v>
      </c>
      <c r="I91" s="145">
        <v>878092.70000000007</v>
      </c>
    </row>
    <row r="92" spans="1:248" s="172" customFormat="1" ht="11.25" customHeight="1">
      <c r="A92" s="175"/>
      <c r="B92" s="170" t="s">
        <v>170</v>
      </c>
      <c r="C92" s="142">
        <v>0</v>
      </c>
      <c r="D92" s="142">
        <v>0</v>
      </c>
      <c r="E92" s="142">
        <v>0</v>
      </c>
      <c r="F92" s="142">
        <v>0</v>
      </c>
      <c r="G92" s="142">
        <v>0</v>
      </c>
      <c r="H92" s="142">
        <v>0</v>
      </c>
      <c r="I92" s="145">
        <v>0</v>
      </c>
    </row>
    <row r="93" spans="1:248" s="172" customFormat="1" ht="14.25" customHeight="1" thickBot="1">
      <c r="A93" s="176"/>
      <c r="B93" s="177" t="s">
        <v>171</v>
      </c>
      <c r="C93" s="178">
        <v>126124.4</v>
      </c>
      <c r="D93" s="178">
        <v>0</v>
      </c>
      <c r="E93" s="178">
        <v>0.7</v>
      </c>
      <c r="F93" s="178">
        <v>0</v>
      </c>
      <c r="G93" s="178">
        <v>126125.09999999999</v>
      </c>
      <c r="H93" s="178">
        <v>0</v>
      </c>
      <c r="I93" s="179">
        <v>126125.09999999999</v>
      </c>
    </row>
    <row r="94" spans="1:248">
      <c r="A94" s="130" t="s">
        <v>144</v>
      </c>
      <c r="B94" s="130"/>
      <c r="C94" s="130"/>
      <c r="D94" s="130"/>
      <c r="E94" s="130"/>
      <c r="F94" s="130"/>
      <c r="G94" s="130"/>
      <c r="H94" s="130"/>
      <c r="I94" s="130"/>
      <c r="J94" s="166"/>
      <c r="K94" s="166"/>
      <c r="L94" s="166"/>
      <c r="M94" s="166"/>
      <c r="N94" s="166"/>
      <c r="O94" s="166"/>
      <c r="P94" s="166"/>
      <c r="Q94" s="166"/>
      <c r="R94" s="166"/>
      <c r="S94" s="166"/>
      <c r="T94" s="166"/>
      <c r="U94" s="166"/>
      <c r="V94" s="166"/>
      <c r="W94" s="166"/>
      <c r="X94" s="166"/>
      <c r="Y94" s="166"/>
      <c r="Z94" s="166"/>
      <c r="AA94" s="166"/>
      <c r="AB94" s="166"/>
      <c r="AC94" s="166"/>
      <c r="AD94" s="166"/>
      <c r="AE94" s="166"/>
      <c r="AF94" s="166"/>
      <c r="AG94" s="166"/>
      <c r="AH94" s="166"/>
      <c r="AI94" s="166"/>
      <c r="AJ94" s="166"/>
      <c r="AK94" s="166"/>
      <c r="AL94" s="166"/>
      <c r="AM94" s="166"/>
      <c r="AN94" s="166"/>
      <c r="AO94" s="166"/>
      <c r="AP94" s="166"/>
      <c r="AQ94" s="166"/>
      <c r="AR94" s="166"/>
      <c r="AS94" s="166"/>
      <c r="AT94" s="166"/>
      <c r="AU94" s="166"/>
      <c r="AV94" s="166"/>
      <c r="AW94" s="166"/>
      <c r="AX94" s="166"/>
      <c r="AY94" s="166"/>
      <c r="AZ94" s="166"/>
      <c r="BA94" s="166"/>
      <c r="BB94" s="166"/>
      <c r="BC94" s="166"/>
      <c r="BD94" s="166"/>
      <c r="BE94" s="166"/>
      <c r="BF94" s="166"/>
      <c r="BG94" s="166"/>
      <c r="BH94" s="166"/>
      <c r="BI94" s="166"/>
      <c r="BJ94" s="166"/>
      <c r="BK94" s="166"/>
      <c r="BL94" s="166"/>
      <c r="BM94" s="166"/>
      <c r="BN94" s="166"/>
      <c r="BO94" s="166"/>
      <c r="BP94" s="166"/>
      <c r="BQ94" s="166"/>
      <c r="BR94" s="166"/>
      <c r="BS94" s="166"/>
      <c r="BT94" s="166"/>
      <c r="BU94" s="166"/>
      <c r="BV94" s="166"/>
      <c r="BW94" s="166"/>
      <c r="BX94" s="166"/>
      <c r="BY94" s="166"/>
      <c r="BZ94" s="166"/>
      <c r="CA94" s="166"/>
      <c r="CB94" s="166"/>
      <c r="CC94" s="166"/>
      <c r="CD94" s="166"/>
      <c r="CE94" s="166"/>
      <c r="CF94" s="166"/>
      <c r="CG94" s="166"/>
      <c r="CH94" s="166"/>
      <c r="CI94" s="166"/>
      <c r="CJ94" s="166"/>
      <c r="CK94" s="166"/>
      <c r="CL94" s="166"/>
      <c r="CM94" s="166"/>
      <c r="CN94" s="166"/>
      <c r="CO94" s="166"/>
      <c r="CP94" s="166"/>
      <c r="CQ94" s="166"/>
      <c r="CR94" s="166"/>
      <c r="CS94" s="166"/>
      <c r="CT94" s="166"/>
      <c r="CU94" s="166"/>
      <c r="CV94" s="166"/>
      <c r="CW94" s="166"/>
      <c r="CX94" s="166"/>
      <c r="CY94" s="166"/>
      <c r="CZ94" s="166"/>
      <c r="DA94" s="166"/>
      <c r="DB94" s="166"/>
      <c r="DC94" s="166"/>
      <c r="DD94" s="166"/>
      <c r="DE94" s="166"/>
      <c r="DF94" s="166"/>
      <c r="DG94" s="166"/>
      <c r="DH94" s="166"/>
      <c r="DI94" s="166"/>
      <c r="DJ94" s="166"/>
      <c r="DK94" s="166"/>
      <c r="DL94" s="166"/>
      <c r="DM94" s="166"/>
      <c r="DN94" s="166"/>
      <c r="DO94" s="166"/>
      <c r="DP94" s="166"/>
      <c r="DQ94" s="166"/>
      <c r="DR94" s="166"/>
      <c r="DS94" s="166"/>
      <c r="DT94" s="166"/>
      <c r="DU94" s="166"/>
      <c r="DV94" s="166"/>
      <c r="DW94" s="166"/>
      <c r="DX94" s="166"/>
      <c r="DY94" s="166"/>
      <c r="DZ94" s="166"/>
      <c r="EA94" s="166"/>
      <c r="EB94" s="166"/>
      <c r="EC94" s="166"/>
      <c r="ED94" s="166"/>
      <c r="EE94" s="166"/>
      <c r="EF94" s="166"/>
      <c r="EG94" s="166"/>
      <c r="EH94" s="166"/>
      <c r="EI94" s="166"/>
      <c r="EJ94" s="166"/>
      <c r="EK94" s="166"/>
      <c r="EL94" s="166"/>
      <c r="EM94" s="166"/>
      <c r="EN94" s="166"/>
      <c r="EO94" s="166"/>
      <c r="EP94" s="166"/>
      <c r="EQ94" s="166"/>
      <c r="ER94" s="166"/>
      <c r="ES94" s="166"/>
      <c r="ET94" s="166"/>
      <c r="EU94" s="166"/>
      <c r="EV94" s="166"/>
      <c r="EW94" s="166"/>
      <c r="EX94" s="166"/>
      <c r="EY94" s="166"/>
      <c r="EZ94" s="166"/>
      <c r="FA94" s="166"/>
      <c r="FB94" s="166"/>
      <c r="FC94" s="166"/>
      <c r="FD94" s="166"/>
      <c r="FE94" s="166"/>
      <c r="FF94" s="166"/>
      <c r="FG94" s="166"/>
      <c r="FH94" s="166"/>
      <c r="FI94" s="166"/>
      <c r="FJ94" s="166"/>
      <c r="FK94" s="166"/>
      <c r="FL94" s="166"/>
      <c r="FM94" s="166"/>
      <c r="FN94" s="166"/>
      <c r="FO94" s="166"/>
      <c r="FP94" s="166"/>
      <c r="FQ94" s="166"/>
      <c r="FR94" s="166"/>
      <c r="FS94" s="166"/>
      <c r="FT94" s="166"/>
      <c r="FU94" s="166"/>
      <c r="FV94" s="166"/>
      <c r="FW94" s="166"/>
      <c r="FX94" s="166"/>
      <c r="FY94" s="166"/>
      <c r="FZ94" s="166"/>
      <c r="GA94" s="166"/>
      <c r="GB94" s="166"/>
      <c r="GC94" s="166"/>
      <c r="GD94" s="166"/>
      <c r="GE94" s="166"/>
      <c r="GF94" s="166"/>
      <c r="GG94" s="166"/>
      <c r="GH94" s="166"/>
      <c r="GI94" s="166"/>
      <c r="GJ94" s="166"/>
      <c r="GK94" s="166"/>
      <c r="GL94" s="166"/>
      <c r="GM94" s="166"/>
      <c r="GN94" s="166"/>
      <c r="GO94" s="166"/>
      <c r="GP94" s="166"/>
      <c r="GQ94" s="166"/>
      <c r="GR94" s="166"/>
      <c r="GS94" s="166"/>
      <c r="GT94" s="166"/>
      <c r="GU94" s="166"/>
      <c r="GV94" s="166"/>
      <c r="GW94" s="166"/>
      <c r="GX94" s="166"/>
      <c r="GY94" s="166"/>
      <c r="GZ94" s="166"/>
      <c r="HA94" s="166"/>
      <c r="HB94" s="166"/>
      <c r="HC94" s="166"/>
      <c r="HD94" s="166"/>
      <c r="HE94" s="166"/>
      <c r="HF94" s="166"/>
      <c r="HG94" s="166"/>
      <c r="HH94" s="166"/>
      <c r="HI94" s="166"/>
      <c r="HJ94" s="166"/>
      <c r="HK94" s="166"/>
      <c r="HL94" s="166"/>
      <c r="HM94" s="166"/>
      <c r="HN94" s="166"/>
      <c r="HO94" s="166"/>
      <c r="HP94" s="166"/>
      <c r="HQ94" s="166"/>
      <c r="HR94" s="166"/>
      <c r="HS94" s="166"/>
      <c r="HT94" s="166"/>
      <c r="HU94" s="166"/>
      <c r="HV94" s="166"/>
      <c r="HW94" s="166"/>
      <c r="HX94" s="166"/>
      <c r="HY94" s="166"/>
      <c r="HZ94" s="166"/>
      <c r="IA94" s="166"/>
      <c r="IB94" s="166"/>
      <c r="IC94" s="166"/>
      <c r="ID94" s="166"/>
      <c r="IE94" s="166"/>
      <c r="IF94" s="166"/>
      <c r="IG94" s="166"/>
      <c r="IH94" s="166"/>
      <c r="II94" s="166"/>
      <c r="IJ94" s="166"/>
      <c r="IK94" s="166"/>
      <c r="IL94" s="166"/>
      <c r="IM94" s="166"/>
      <c r="IN94" s="166"/>
    </row>
    <row r="95" spans="1:248">
      <c r="A95" s="130"/>
      <c r="B95" s="180" t="s">
        <v>145</v>
      </c>
      <c r="C95" s="180"/>
      <c r="D95" s="180"/>
      <c r="E95" s="180"/>
      <c r="F95" s="180"/>
      <c r="G95" s="180"/>
      <c r="H95" s="180"/>
      <c r="I95" s="180"/>
      <c r="J95" s="166"/>
      <c r="K95" s="166"/>
      <c r="L95" s="166"/>
      <c r="M95" s="166"/>
      <c r="N95" s="166"/>
      <c r="O95" s="166"/>
      <c r="P95" s="166"/>
      <c r="Q95" s="166"/>
      <c r="R95" s="166"/>
      <c r="S95" s="166"/>
      <c r="T95" s="166"/>
      <c r="U95" s="166"/>
      <c r="V95" s="166"/>
      <c r="W95" s="166"/>
      <c r="X95" s="166"/>
      <c r="Y95" s="166"/>
      <c r="Z95" s="166"/>
      <c r="AA95" s="166"/>
      <c r="AB95" s="166"/>
      <c r="AC95" s="166"/>
      <c r="AD95" s="166"/>
      <c r="AE95" s="166"/>
      <c r="AF95" s="166"/>
      <c r="AG95" s="166"/>
      <c r="AH95" s="166"/>
      <c r="AI95" s="166"/>
      <c r="AJ95" s="166"/>
      <c r="AK95" s="166"/>
      <c r="AL95" s="166"/>
      <c r="AM95" s="166"/>
      <c r="AN95" s="166"/>
      <c r="AO95" s="166"/>
      <c r="AP95" s="166"/>
      <c r="AQ95" s="166"/>
      <c r="AR95" s="166"/>
      <c r="AS95" s="166"/>
      <c r="AT95" s="166"/>
      <c r="AU95" s="166"/>
      <c r="AV95" s="166"/>
      <c r="AW95" s="166"/>
      <c r="AX95" s="166"/>
      <c r="AY95" s="166"/>
      <c r="AZ95" s="166"/>
      <c r="BA95" s="166"/>
      <c r="BB95" s="166"/>
      <c r="BC95" s="166"/>
      <c r="BD95" s="166"/>
      <c r="BE95" s="166"/>
      <c r="BF95" s="166"/>
      <c r="BG95" s="166"/>
      <c r="BH95" s="166"/>
      <c r="BI95" s="166"/>
      <c r="BJ95" s="166"/>
      <c r="BK95" s="166"/>
      <c r="BL95" s="166"/>
      <c r="BM95" s="166"/>
      <c r="BN95" s="166"/>
      <c r="BO95" s="166"/>
      <c r="BP95" s="166"/>
      <c r="BQ95" s="166"/>
      <c r="BR95" s="166"/>
      <c r="BS95" s="166"/>
      <c r="BT95" s="166"/>
      <c r="BU95" s="166"/>
      <c r="BV95" s="166"/>
      <c r="BW95" s="166"/>
      <c r="BX95" s="166"/>
      <c r="BY95" s="166"/>
      <c r="BZ95" s="166"/>
      <c r="CA95" s="166"/>
      <c r="CB95" s="166"/>
      <c r="CC95" s="166"/>
      <c r="CD95" s="166"/>
      <c r="CE95" s="166"/>
      <c r="CF95" s="166"/>
      <c r="CG95" s="166"/>
      <c r="CH95" s="166"/>
      <c r="CI95" s="166"/>
      <c r="CJ95" s="166"/>
      <c r="CK95" s="166"/>
      <c r="CL95" s="166"/>
      <c r="CM95" s="166"/>
      <c r="CN95" s="166"/>
      <c r="CO95" s="166"/>
      <c r="CP95" s="166"/>
      <c r="CQ95" s="166"/>
      <c r="CR95" s="166"/>
      <c r="CS95" s="166"/>
      <c r="CT95" s="166"/>
      <c r="CU95" s="166"/>
      <c r="CV95" s="166"/>
      <c r="CW95" s="166"/>
      <c r="CX95" s="166"/>
      <c r="CY95" s="166"/>
      <c r="CZ95" s="166"/>
      <c r="DA95" s="166"/>
      <c r="DB95" s="166"/>
      <c r="DC95" s="166"/>
      <c r="DD95" s="166"/>
      <c r="DE95" s="166"/>
      <c r="DF95" s="166"/>
      <c r="DG95" s="166"/>
      <c r="DH95" s="166"/>
      <c r="DI95" s="166"/>
      <c r="DJ95" s="166"/>
      <c r="DK95" s="166"/>
      <c r="DL95" s="166"/>
      <c r="DM95" s="166"/>
      <c r="DN95" s="166"/>
      <c r="DO95" s="166"/>
      <c r="DP95" s="166"/>
      <c r="DQ95" s="166"/>
      <c r="DR95" s="166"/>
      <c r="DS95" s="166"/>
      <c r="DT95" s="166"/>
      <c r="DU95" s="166"/>
      <c r="DV95" s="166"/>
      <c r="DW95" s="166"/>
      <c r="DX95" s="166"/>
      <c r="DY95" s="166"/>
      <c r="DZ95" s="166"/>
      <c r="EA95" s="166"/>
      <c r="EB95" s="166"/>
      <c r="EC95" s="166"/>
      <c r="ED95" s="166"/>
      <c r="EE95" s="166"/>
      <c r="EF95" s="166"/>
      <c r="EG95" s="166"/>
      <c r="EH95" s="166"/>
      <c r="EI95" s="166"/>
      <c r="EJ95" s="166"/>
      <c r="EK95" s="166"/>
      <c r="EL95" s="166"/>
      <c r="EM95" s="166"/>
      <c r="EN95" s="166"/>
      <c r="EO95" s="166"/>
      <c r="EP95" s="166"/>
      <c r="EQ95" s="166"/>
      <c r="ER95" s="166"/>
      <c r="ES95" s="166"/>
      <c r="ET95" s="166"/>
      <c r="EU95" s="166"/>
      <c r="EV95" s="166"/>
      <c r="EW95" s="166"/>
      <c r="EX95" s="166"/>
      <c r="EY95" s="166"/>
      <c r="EZ95" s="166"/>
      <c r="FA95" s="166"/>
      <c r="FB95" s="166"/>
      <c r="FC95" s="166"/>
      <c r="FD95" s="166"/>
      <c r="FE95" s="166"/>
      <c r="FF95" s="166"/>
      <c r="FG95" s="166"/>
      <c r="FH95" s="166"/>
      <c r="FI95" s="166"/>
      <c r="FJ95" s="166"/>
      <c r="FK95" s="166"/>
      <c r="FL95" s="166"/>
      <c r="FM95" s="166"/>
      <c r="FN95" s="166"/>
      <c r="FO95" s="166"/>
      <c r="FP95" s="166"/>
      <c r="FQ95" s="166"/>
      <c r="FR95" s="166"/>
      <c r="FS95" s="166"/>
      <c r="FT95" s="166"/>
      <c r="FU95" s="166"/>
      <c r="FV95" s="166"/>
      <c r="FW95" s="166"/>
      <c r="FX95" s="166"/>
      <c r="FY95" s="166"/>
      <c r="FZ95" s="166"/>
      <c r="GA95" s="166"/>
      <c r="GB95" s="166"/>
      <c r="GC95" s="166"/>
      <c r="GD95" s="166"/>
      <c r="GE95" s="166"/>
      <c r="GF95" s="166"/>
      <c r="GG95" s="166"/>
      <c r="GH95" s="166"/>
      <c r="GI95" s="166"/>
      <c r="GJ95" s="166"/>
      <c r="GK95" s="166"/>
      <c r="GL95" s="166"/>
      <c r="GM95" s="166"/>
      <c r="GN95" s="166"/>
      <c r="GO95" s="166"/>
      <c r="GP95" s="166"/>
      <c r="GQ95" s="166"/>
      <c r="GR95" s="166"/>
      <c r="GS95" s="166"/>
      <c r="GT95" s="166"/>
      <c r="GU95" s="166"/>
      <c r="GV95" s="166"/>
      <c r="GW95" s="166"/>
      <c r="GX95" s="166"/>
      <c r="GY95" s="166"/>
      <c r="GZ95" s="166"/>
      <c r="HA95" s="166"/>
      <c r="HB95" s="166"/>
      <c r="HC95" s="166"/>
      <c r="HD95" s="166"/>
      <c r="HE95" s="166"/>
      <c r="HF95" s="166"/>
      <c r="HG95" s="166"/>
      <c r="HH95" s="166"/>
      <c r="HI95" s="166"/>
      <c r="HJ95" s="166"/>
      <c r="HK95" s="166"/>
      <c r="HL95" s="166"/>
      <c r="HM95" s="166"/>
      <c r="HN95" s="166"/>
      <c r="HO95" s="166"/>
      <c r="HP95" s="166"/>
      <c r="HQ95" s="166"/>
      <c r="HR95" s="166"/>
      <c r="HS95" s="166"/>
      <c r="HT95" s="166"/>
      <c r="HU95" s="166"/>
      <c r="HV95" s="166"/>
      <c r="HW95" s="166"/>
      <c r="HX95" s="166"/>
      <c r="HY95" s="166"/>
      <c r="HZ95" s="166"/>
      <c r="IA95" s="166"/>
      <c r="IB95" s="166"/>
      <c r="IC95" s="166"/>
      <c r="ID95" s="166"/>
      <c r="IE95" s="166"/>
      <c r="IF95" s="166"/>
      <c r="IG95" s="166"/>
      <c r="IH95" s="166"/>
      <c r="II95" s="166"/>
      <c r="IJ95" s="166"/>
      <c r="IK95" s="166"/>
      <c r="IL95" s="166"/>
      <c r="IM95" s="166"/>
      <c r="IN95" s="166"/>
    </row>
    <row r="96" spans="1:248">
      <c r="A96" s="130"/>
      <c r="B96" s="181" t="s">
        <v>146</v>
      </c>
      <c r="C96" s="181"/>
      <c r="D96" s="181"/>
      <c r="E96" s="181"/>
      <c r="F96" s="181"/>
      <c r="G96" s="181"/>
      <c r="H96" s="181"/>
      <c r="I96" s="181"/>
      <c r="J96" s="166"/>
      <c r="K96" s="166"/>
      <c r="L96" s="166"/>
      <c r="M96" s="166"/>
      <c r="N96" s="166"/>
      <c r="O96" s="166"/>
      <c r="P96" s="166"/>
      <c r="Q96" s="166"/>
      <c r="R96" s="166"/>
      <c r="S96" s="166"/>
      <c r="T96" s="166"/>
      <c r="U96" s="166"/>
      <c r="V96" s="166"/>
      <c r="W96" s="166"/>
      <c r="X96" s="166"/>
      <c r="Y96" s="166"/>
      <c r="Z96" s="166"/>
      <c r="AA96" s="166"/>
      <c r="AB96" s="166"/>
      <c r="AC96" s="166"/>
      <c r="AD96" s="166"/>
      <c r="AE96" s="166"/>
      <c r="AF96" s="166"/>
      <c r="AG96" s="166"/>
      <c r="AH96" s="166"/>
      <c r="AI96" s="166"/>
      <c r="AJ96" s="166"/>
      <c r="AK96" s="166"/>
      <c r="AL96" s="166"/>
      <c r="AM96" s="166"/>
      <c r="AN96" s="166"/>
      <c r="AO96" s="166"/>
      <c r="AP96" s="166"/>
      <c r="AQ96" s="166"/>
      <c r="AR96" s="166"/>
      <c r="AS96" s="166"/>
      <c r="AT96" s="166"/>
      <c r="AU96" s="166"/>
      <c r="AV96" s="166"/>
      <c r="AW96" s="166"/>
      <c r="AX96" s="166"/>
      <c r="AY96" s="166"/>
      <c r="AZ96" s="166"/>
      <c r="BA96" s="166"/>
      <c r="BB96" s="166"/>
      <c r="BC96" s="166"/>
      <c r="BD96" s="166"/>
      <c r="BE96" s="166"/>
      <c r="BF96" s="166"/>
      <c r="BG96" s="166"/>
      <c r="BH96" s="166"/>
      <c r="BI96" s="166"/>
      <c r="BJ96" s="166"/>
      <c r="BK96" s="166"/>
      <c r="BL96" s="166"/>
      <c r="BM96" s="166"/>
      <c r="BN96" s="166"/>
      <c r="BO96" s="166"/>
      <c r="BP96" s="166"/>
      <c r="BQ96" s="166"/>
      <c r="BR96" s="166"/>
      <c r="BS96" s="166"/>
      <c r="BT96" s="166"/>
      <c r="BU96" s="166"/>
      <c r="BV96" s="166"/>
      <c r="BW96" s="166"/>
      <c r="BX96" s="166"/>
      <c r="BY96" s="166"/>
      <c r="BZ96" s="166"/>
      <c r="CA96" s="166"/>
      <c r="CB96" s="166"/>
      <c r="CC96" s="166"/>
      <c r="CD96" s="166"/>
      <c r="CE96" s="166"/>
      <c r="CF96" s="166"/>
      <c r="CG96" s="166"/>
      <c r="CH96" s="166"/>
      <c r="CI96" s="166"/>
      <c r="CJ96" s="166"/>
      <c r="CK96" s="166"/>
      <c r="CL96" s="166"/>
      <c r="CM96" s="166"/>
      <c r="CN96" s="166"/>
      <c r="CO96" s="166"/>
      <c r="CP96" s="166"/>
      <c r="CQ96" s="166"/>
      <c r="CR96" s="166"/>
      <c r="CS96" s="166"/>
      <c r="CT96" s="166"/>
      <c r="CU96" s="166"/>
      <c r="CV96" s="166"/>
      <c r="CW96" s="166"/>
      <c r="CX96" s="166"/>
      <c r="CY96" s="166"/>
      <c r="CZ96" s="166"/>
      <c r="DA96" s="166"/>
      <c r="DB96" s="166"/>
      <c r="DC96" s="166"/>
      <c r="DD96" s="166"/>
      <c r="DE96" s="166"/>
      <c r="DF96" s="166"/>
      <c r="DG96" s="166"/>
      <c r="DH96" s="166"/>
      <c r="DI96" s="166"/>
      <c r="DJ96" s="166"/>
      <c r="DK96" s="166"/>
      <c r="DL96" s="166"/>
      <c r="DM96" s="166"/>
      <c r="DN96" s="166"/>
      <c r="DO96" s="166"/>
      <c r="DP96" s="166"/>
      <c r="DQ96" s="166"/>
      <c r="DR96" s="166"/>
      <c r="DS96" s="166"/>
      <c r="DT96" s="166"/>
      <c r="DU96" s="166"/>
      <c r="DV96" s="166"/>
      <c r="DW96" s="166"/>
      <c r="DX96" s="166"/>
      <c r="DY96" s="166"/>
      <c r="DZ96" s="166"/>
      <c r="EA96" s="166"/>
      <c r="EB96" s="166"/>
      <c r="EC96" s="166"/>
      <c r="ED96" s="166"/>
      <c r="EE96" s="166"/>
      <c r="EF96" s="166"/>
      <c r="EG96" s="166"/>
      <c r="EH96" s="166"/>
      <c r="EI96" s="166"/>
      <c r="EJ96" s="166"/>
      <c r="EK96" s="166"/>
      <c r="EL96" s="166"/>
      <c r="EM96" s="166"/>
      <c r="EN96" s="166"/>
      <c r="EO96" s="166"/>
      <c r="EP96" s="166"/>
      <c r="EQ96" s="166"/>
      <c r="ER96" s="166"/>
      <c r="ES96" s="166"/>
      <c r="ET96" s="166"/>
      <c r="EU96" s="166"/>
      <c r="EV96" s="166"/>
      <c r="EW96" s="166"/>
      <c r="EX96" s="166"/>
      <c r="EY96" s="166"/>
      <c r="EZ96" s="166"/>
      <c r="FA96" s="166"/>
      <c r="FB96" s="166"/>
      <c r="FC96" s="166"/>
      <c r="FD96" s="166"/>
      <c r="FE96" s="166"/>
      <c r="FF96" s="166"/>
      <c r="FG96" s="166"/>
      <c r="FH96" s="166"/>
      <c r="FI96" s="166"/>
      <c r="FJ96" s="166"/>
      <c r="FK96" s="166"/>
      <c r="FL96" s="166"/>
      <c r="FM96" s="166"/>
      <c r="FN96" s="166"/>
      <c r="FO96" s="166"/>
      <c r="FP96" s="166"/>
      <c r="FQ96" s="166"/>
      <c r="FR96" s="166"/>
      <c r="FS96" s="166"/>
      <c r="FT96" s="166"/>
      <c r="FU96" s="166"/>
      <c r="FV96" s="166"/>
      <c r="FW96" s="166"/>
      <c r="FX96" s="166"/>
      <c r="FY96" s="166"/>
      <c r="FZ96" s="166"/>
      <c r="GA96" s="166"/>
      <c r="GB96" s="166"/>
      <c r="GC96" s="166"/>
      <c r="GD96" s="166"/>
      <c r="GE96" s="166"/>
      <c r="GF96" s="166"/>
      <c r="GG96" s="166"/>
      <c r="GH96" s="166"/>
      <c r="GI96" s="166"/>
      <c r="GJ96" s="166"/>
      <c r="GK96" s="166"/>
      <c r="GL96" s="166"/>
      <c r="GM96" s="166"/>
      <c r="GN96" s="166"/>
      <c r="GO96" s="166"/>
      <c r="GP96" s="166"/>
      <c r="GQ96" s="166"/>
      <c r="GR96" s="166"/>
      <c r="GS96" s="166"/>
      <c r="GT96" s="166"/>
      <c r="GU96" s="166"/>
      <c r="GV96" s="166"/>
      <c r="GW96" s="166"/>
      <c r="GX96" s="166"/>
      <c r="GY96" s="166"/>
      <c r="GZ96" s="166"/>
      <c r="HA96" s="166"/>
      <c r="HB96" s="166"/>
      <c r="HC96" s="166"/>
      <c r="HD96" s="166"/>
      <c r="HE96" s="166"/>
      <c r="HF96" s="166"/>
      <c r="HG96" s="166"/>
      <c r="HH96" s="166"/>
      <c r="HI96" s="166"/>
      <c r="HJ96" s="166"/>
      <c r="HK96" s="166"/>
      <c r="HL96" s="166"/>
      <c r="HM96" s="166"/>
      <c r="HN96" s="166"/>
      <c r="HO96" s="166"/>
      <c r="HP96" s="166"/>
      <c r="HQ96" s="166"/>
      <c r="HR96" s="166"/>
      <c r="HS96" s="166"/>
      <c r="HT96" s="166"/>
      <c r="HU96" s="166"/>
      <c r="HV96" s="166"/>
      <c r="HW96" s="166"/>
      <c r="HX96" s="166"/>
      <c r="HY96" s="166"/>
      <c r="HZ96" s="166"/>
      <c r="IA96" s="166"/>
      <c r="IB96" s="166"/>
      <c r="IC96" s="166"/>
      <c r="ID96" s="166"/>
      <c r="IE96" s="166"/>
      <c r="IF96" s="166"/>
      <c r="IG96" s="166"/>
      <c r="IH96" s="166"/>
      <c r="II96" s="166"/>
      <c r="IJ96" s="166"/>
      <c r="IK96" s="166"/>
      <c r="IL96" s="166"/>
      <c r="IM96" s="166"/>
      <c r="IN96" s="166"/>
    </row>
    <row r="97" spans="1:248">
      <c r="A97" s="130" t="s">
        <v>147</v>
      </c>
      <c r="B97" s="130"/>
      <c r="C97" s="130"/>
      <c r="D97" s="130"/>
      <c r="E97" s="130"/>
      <c r="F97" s="130"/>
      <c r="G97" s="130"/>
      <c r="H97" s="130"/>
      <c r="I97" s="130"/>
      <c r="J97" s="166"/>
      <c r="K97" s="166"/>
      <c r="L97" s="166"/>
      <c r="M97" s="166"/>
      <c r="N97" s="166"/>
      <c r="O97" s="166"/>
      <c r="P97" s="166"/>
      <c r="Q97" s="166"/>
      <c r="R97" s="166"/>
      <c r="S97" s="166"/>
      <c r="T97" s="166"/>
      <c r="U97" s="166"/>
      <c r="V97" s="166"/>
      <c r="W97" s="166"/>
      <c r="X97" s="166"/>
      <c r="Y97" s="166"/>
      <c r="Z97" s="166"/>
      <c r="AA97" s="166"/>
      <c r="AB97" s="166"/>
      <c r="AC97" s="166"/>
      <c r="AD97" s="166"/>
      <c r="AE97" s="166"/>
      <c r="AF97" s="166"/>
      <c r="AG97" s="166"/>
      <c r="AH97" s="166"/>
      <c r="AI97" s="166"/>
      <c r="AJ97" s="166"/>
      <c r="AK97" s="166"/>
      <c r="AL97" s="166"/>
      <c r="AM97" s="166"/>
      <c r="AN97" s="166"/>
      <c r="AO97" s="166"/>
      <c r="AP97" s="166"/>
      <c r="AQ97" s="166"/>
      <c r="AR97" s="166"/>
      <c r="AS97" s="166"/>
      <c r="AT97" s="166"/>
      <c r="AU97" s="166"/>
      <c r="AV97" s="166"/>
      <c r="AW97" s="166"/>
      <c r="AX97" s="166"/>
      <c r="AY97" s="166"/>
      <c r="AZ97" s="166"/>
      <c r="BA97" s="166"/>
      <c r="BB97" s="166"/>
      <c r="BC97" s="166"/>
      <c r="BD97" s="166"/>
      <c r="BE97" s="166"/>
      <c r="BF97" s="166"/>
      <c r="BG97" s="166"/>
      <c r="BH97" s="166"/>
      <c r="BI97" s="166"/>
      <c r="BJ97" s="166"/>
      <c r="BK97" s="166"/>
      <c r="BL97" s="166"/>
      <c r="BM97" s="166"/>
      <c r="BN97" s="166"/>
      <c r="BO97" s="166"/>
      <c r="BP97" s="166"/>
      <c r="BQ97" s="166"/>
      <c r="BR97" s="166"/>
      <c r="BS97" s="166"/>
      <c r="BT97" s="166"/>
      <c r="BU97" s="166"/>
      <c r="BV97" s="166"/>
      <c r="BW97" s="166"/>
      <c r="BX97" s="166"/>
      <c r="BY97" s="166"/>
      <c r="BZ97" s="166"/>
      <c r="CA97" s="166"/>
      <c r="CB97" s="166"/>
      <c r="CC97" s="166"/>
      <c r="CD97" s="166"/>
      <c r="CE97" s="166"/>
      <c r="CF97" s="166"/>
      <c r="CG97" s="166"/>
      <c r="CH97" s="166"/>
      <c r="CI97" s="166"/>
      <c r="CJ97" s="166"/>
      <c r="CK97" s="166"/>
      <c r="CL97" s="166"/>
      <c r="CM97" s="166"/>
      <c r="CN97" s="166"/>
      <c r="CO97" s="166"/>
      <c r="CP97" s="166"/>
      <c r="CQ97" s="166"/>
      <c r="CR97" s="166"/>
      <c r="CS97" s="166"/>
      <c r="CT97" s="166"/>
      <c r="CU97" s="166"/>
      <c r="CV97" s="166"/>
      <c r="CW97" s="166"/>
      <c r="CX97" s="166"/>
      <c r="CY97" s="166"/>
      <c r="CZ97" s="166"/>
      <c r="DA97" s="166"/>
      <c r="DB97" s="166"/>
      <c r="DC97" s="166"/>
      <c r="DD97" s="166"/>
      <c r="DE97" s="166"/>
      <c r="DF97" s="166"/>
      <c r="DG97" s="166"/>
      <c r="DH97" s="166"/>
      <c r="DI97" s="166"/>
      <c r="DJ97" s="166"/>
      <c r="DK97" s="166"/>
      <c r="DL97" s="166"/>
      <c r="DM97" s="166"/>
      <c r="DN97" s="166"/>
      <c r="DO97" s="166"/>
      <c r="DP97" s="166"/>
      <c r="DQ97" s="166"/>
      <c r="DR97" s="166"/>
      <c r="DS97" s="166"/>
      <c r="DT97" s="166"/>
      <c r="DU97" s="166"/>
      <c r="DV97" s="166"/>
      <c r="DW97" s="166"/>
      <c r="DX97" s="166"/>
      <c r="DY97" s="166"/>
      <c r="DZ97" s="166"/>
      <c r="EA97" s="166"/>
      <c r="EB97" s="166"/>
      <c r="EC97" s="166"/>
      <c r="ED97" s="166"/>
      <c r="EE97" s="166"/>
      <c r="EF97" s="166"/>
      <c r="EG97" s="166"/>
      <c r="EH97" s="166"/>
      <c r="EI97" s="166"/>
      <c r="EJ97" s="166"/>
      <c r="EK97" s="166"/>
      <c r="EL97" s="166"/>
      <c r="EM97" s="166"/>
      <c r="EN97" s="166"/>
      <c r="EO97" s="166"/>
      <c r="EP97" s="166"/>
      <c r="EQ97" s="166"/>
      <c r="ER97" s="166"/>
      <c r="ES97" s="166"/>
      <c r="ET97" s="166"/>
      <c r="EU97" s="166"/>
      <c r="EV97" s="166"/>
      <c r="EW97" s="166"/>
      <c r="EX97" s="166"/>
      <c r="EY97" s="166"/>
      <c r="EZ97" s="166"/>
      <c r="FA97" s="166"/>
      <c r="FB97" s="166"/>
      <c r="FC97" s="166"/>
      <c r="FD97" s="166"/>
      <c r="FE97" s="166"/>
      <c r="FF97" s="166"/>
      <c r="FG97" s="166"/>
      <c r="FH97" s="166"/>
      <c r="FI97" s="166"/>
      <c r="FJ97" s="166"/>
      <c r="FK97" s="166"/>
      <c r="FL97" s="166"/>
      <c r="FM97" s="166"/>
      <c r="FN97" s="166"/>
      <c r="FO97" s="166"/>
      <c r="FP97" s="166"/>
      <c r="FQ97" s="166"/>
      <c r="FR97" s="166"/>
      <c r="FS97" s="166"/>
      <c r="FT97" s="166"/>
      <c r="FU97" s="166"/>
      <c r="FV97" s="166"/>
      <c r="FW97" s="166"/>
      <c r="FX97" s="166"/>
      <c r="FY97" s="166"/>
      <c r="FZ97" s="166"/>
      <c r="GA97" s="166"/>
      <c r="GB97" s="166"/>
      <c r="GC97" s="166"/>
      <c r="GD97" s="166"/>
      <c r="GE97" s="166"/>
      <c r="GF97" s="166"/>
      <c r="GG97" s="166"/>
      <c r="GH97" s="166"/>
      <c r="GI97" s="166"/>
      <c r="GJ97" s="166"/>
      <c r="GK97" s="166"/>
      <c r="GL97" s="166"/>
      <c r="GM97" s="166"/>
      <c r="GN97" s="166"/>
      <c r="GO97" s="166"/>
      <c r="GP97" s="166"/>
      <c r="GQ97" s="166"/>
      <c r="GR97" s="166"/>
      <c r="GS97" s="166"/>
      <c r="GT97" s="166"/>
      <c r="GU97" s="166"/>
      <c r="GV97" s="166"/>
      <c r="GW97" s="166"/>
      <c r="GX97" s="166"/>
      <c r="GY97" s="166"/>
      <c r="GZ97" s="166"/>
      <c r="HA97" s="166"/>
      <c r="HB97" s="166"/>
      <c r="HC97" s="166"/>
      <c r="HD97" s="166"/>
      <c r="HE97" s="166"/>
      <c r="HF97" s="166"/>
      <c r="HG97" s="166"/>
      <c r="HH97" s="166"/>
      <c r="HI97" s="166"/>
      <c r="HJ97" s="166"/>
      <c r="HK97" s="166"/>
      <c r="HL97" s="166"/>
      <c r="HM97" s="166"/>
      <c r="HN97" s="166"/>
      <c r="HO97" s="166"/>
      <c r="HP97" s="166"/>
      <c r="HQ97" s="166"/>
      <c r="HR97" s="166"/>
      <c r="HS97" s="166"/>
      <c r="HT97" s="166"/>
      <c r="HU97" s="166"/>
      <c r="HV97" s="166"/>
      <c r="HW97" s="166"/>
      <c r="HX97" s="166"/>
      <c r="HY97" s="166"/>
      <c r="HZ97" s="166"/>
      <c r="IA97" s="166"/>
      <c r="IB97" s="166"/>
      <c r="IC97" s="166"/>
      <c r="ID97" s="166"/>
      <c r="IE97" s="166"/>
      <c r="IF97" s="166"/>
      <c r="IG97" s="166"/>
      <c r="IH97" s="166"/>
      <c r="II97" s="166"/>
      <c r="IJ97" s="166"/>
      <c r="IK97" s="166"/>
      <c r="IL97" s="166"/>
      <c r="IM97" s="166"/>
      <c r="IN97" s="166"/>
    </row>
    <row r="98" spans="1:248">
      <c r="A98" s="182" t="s">
        <v>148</v>
      </c>
      <c r="B98" s="182"/>
      <c r="C98" s="182"/>
      <c r="D98" s="182"/>
      <c r="E98" s="182"/>
      <c r="F98" s="182"/>
      <c r="G98" s="182"/>
      <c r="H98" s="182"/>
      <c r="I98" s="182"/>
    </row>
    <row r="99" spans="1:248">
      <c r="A99" s="182" t="s">
        <v>153</v>
      </c>
      <c r="B99" s="182"/>
      <c r="C99" s="182"/>
      <c r="D99" s="182"/>
      <c r="E99" s="182"/>
      <c r="F99" s="182"/>
      <c r="G99" s="182"/>
      <c r="H99" s="182"/>
      <c r="I99" s="182"/>
    </row>
    <row r="100" spans="1:248">
      <c r="A100" s="182" t="s">
        <v>149</v>
      </c>
      <c r="B100" s="182"/>
      <c r="C100" s="182"/>
      <c r="D100" s="182"/>
      <c r="E100" s="182"/>
      <c r="F100" s="182"/>
      <c r="G100" s="182"/>
      <c r="H100" s="182"/>
      <c r="I100" s="182"/>
    </row>
  </sheetData>
  <mergeCells count="5">
    <mergeCell ref="B95:I95"/>
    <mergeCell ref="B96:I96"/>
    <mergeCell ref="A98:I98"/>
    <mergeCell ref="A99:I99"/>
    <mergeCell ref="A100:I100"/>
  </mergeCells>
  <printOptions horizontalCentered="1"/>
  <pageMargins left="0.19685039370078741" right="0.19685039370078741" top="0.98425196850393704" bottom="0.19685039370078741" header="0" footer="0"/>
  <pageSetup paperSize="9" scale="5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K115"/>
  <sheetViews>
    <sheetView showGridLines="0" tabSelected="1" view="pageBreakPreview" zoomScale="60" zoomScaleNormal="90" workbookViewId="0">
      <selection activeCell="V73" sqref="V73"/>
    </sheetView>
  </sheetViews>
  <sheetFormatPr baseColWidth="10" defaultRowHeight="15.75" outlineLevelRow="1"/>
  <cols>
    <col min="1" max="1" width="5.42578125" style="56" customWidth="1"/>
    <col min="2" max="2" width="4.5703125" style="4" customWidth="1"/>
    <col min="3" max="3" width="4.42578125" style="4" customWidth="1"/>
    <col min="4" max="4" width="4" style="6" customWidth="1"/>
    <col min="5" max="5" width="2.42578125" style="7" customWidth="1"/>
    <col min="6" max="6" width="67.85546875" style="8" customWidth="1"/>
    <col min="7" max="7" width="13.140625" style="61" bestFit="1" customWidth="1"/>
    <col min="8" max="8" width="13" style="56" bestFit="1" customWidth="1"/>
    <col min="9" max="9" width="11.85546875" style="56" bestFit="1" customWidth="1"/>
    <col min="10" max="10" width="12.42578125" style="64" bestFit="1" customWidth="1"/>
    <col min="11" max="11" width="3.85546875" style="56" customWidth="1"/>
  </cols>
  <sheetData>
    <row r="1" spans="2:11" ht="15">
      <c r="B1" s="55"/>
      <c r="C1" s="55"/>
      <c r="D1" s="55"/>
      <c r="E1" s="55"/>
      <c r="F1" s="55"/>
    </row>
    <row r="2" spans="2:11" s="4" customFormat="1" ht="21">
      <c r="B2" s="183"/>
      <c r="C2" s="183"/>
      <c r="D2" s="183"/>
      <c r="E2" s="183"/>
      <c r="F2" s="183"/>
      <c r="G2" s="183"/>
      <c r="H2" s="183"/>
      <c r="I2" s="183"/>
      <c r="J2" s="183"/>
      <c r="K2" s="67"/>
    </row>
    <row r="3" spans="2:11" s="4" customFormat="1" ht="16.5" customHeight="1">
      <c r="B3" s="185" t="s">
        <v>54</v>
      </c>
      <c r="C3" s="185"/>
      <c r="D3" s="185"/>
      <c r="E3" s="185"/>
      <c r="F3" s="185"/>
      <c r="G3" s="185"/>
      <c r="H3" s="185"/>
      <c r="I3" s="185"/>
      <c r="J3" s="185"/>
      <c r="K3" s="6"/>
    </row>
    <row r="4" spans="2:11" s="4" customFormat="1" ht="6" customHeight="1">
      <c r="C4" s="5"/>
      <c r="D4" s="5"/>
      <c r="E4" s="5"/>
      <c r="F4" s="5"/>
      <c r="G4" s="62"/>
      <c r="H4" s="57"/>
      <c r="I4" s="5"/>
      <c r="J4" s="65"/>
      <c r="K4" s="5"/>
    </row>
    <row r="5" spans="2:11" s="10" customFormat="1">
      <c r="E5" s="16"/>
      <c r="F5" s="11"/>
      <c r="G5" s="184" t="s">
        <v>40</v>
      </c>
      <c r="H5" s="184"/>
      <c r="I5" s="184" t="s">
        <v>41</v>
      </c>
      <c r="J5" s="184"/>
      <c r="K5" s="101"/>
    </row>
    <row r="6" spans="2:11" s="4" customFormat="1" ht="15.75" customHeight="1">
      <c r="E6" s="6"/>
      <c r="F6" s="7"/>
      <c r="G6" s="34">
        <v>46023</v>
      </c>
      <c r="H6" s="34">
        <v>45658</v>
      </c>
      <c r="I6" s="9" t="s">
        <v>42</v>
      </c>
      <c r="J6" s="66" t="s">
        <v>43</v>
      </c>
      <c r="K6" s="9"/>
    </row>
    <row r="7" spans="2:11" s="4" customFormat="1" ht="6" customHeight="1">
      <c r="C7" s="10"/>
      <c r="D7" s="10"/>
      <c r="E7" s="10"/>
      <c r="F7" s="11"/>
      <c r="G7" s="63"/>
      <c r="H7" s="37"/>
      <c r="I7" s="9"/>
      <c r="J7" s="65"/>
      <c r="K7" s="5"/>
    </row>
    <row r="8" spans="2:11">
      <c r="B8" s="12" t="s">
        <v>0</v>
      </c>
      <c r="C8" s="12"/>
      <c r="D8" s="12"/>
      <c r="E8" s="12"/>
      <c r="F8" s="12"/>
      <c r="G8" s="69">
        <v>14517257.600000001</v>
      </c>
      <c r="H8" s="70">
        <v>11100491.800000001</v>
      </c>
      <c r="I8" s="83">
        <v>0.30780310112025844</v>
      </c>
      <c r="J8" s="93">
        <v>3416765.8000000007</v>
      </c>
      <c r="K8" s="13"/>
    </row>
    <row r="9" spans="2:11" ht="15">
      <c r="B9" s="14"/>
      <c r="C9" s="14" t="s">
        <v>1</v>
      </c>
      <c r="D9" s="14"/>
      <c r="E9" s="14"/>
      <c r="F9" s="14"/>
      <c r="G9" s="71">
        <v>12698112.300000001</v>
      </c>
      <c r="H9" s="72">
        <v>10441082.100000001</v>
      </c>
      <c r="I9" s="84">
        <v>0.21616822647146883</v>
      </c>
      <c r="J9" s="85">
        <v>2257030.1999999993</v>
      </c>
      <c r="K9" s="15"/>
    </row>
    <row r="10" spans="2:11" ht="15" hidden="1" customHeight="1" outlineLevel="1">
      <c r="B10" s="17"/>
      <c r="C10" s="17"/>
      <c r="D10" s="17" t="s">
        <v>2</v>
      </c>
      <c r="E10" s="17"/>
      <c r="F10" s="17"/>
      <c r="G10" s="73">
        <v>2855645.5999999996</v>
      </c>
      <c r="H10" s="74">
        <v>2453627.1</v>
      </c>
      <c r="I10" s="86">
        <v>0.16384661711634974</v>
      </c>
      <c r="J10" s="88">
        <v>402018.49999999953</v>
      </c>
      <c r="K10" s="18"/>
    </row>
    <row r="11" spans="2:11" ht="15" hidden="1" customHeight="1" outlineLevel="1">
      <c r="B11" s="17"/>
      <c r="C11" s="17"/>
      <c r="D11" s="17" t="s">
        <v>3</v>
      </c>
      <c r="E11" s="17"/>
      <c r="F11" s="17"/>
      <c r="G11" s="73">
        <v>1123550.6000000001</v>
      </c>
      <c r="H11" s="74">
        <v>874275.8</v>
      </c>
      <c r="I11" s="86">
        <v>0.28512146853429998</v>
      </c>
      <c r="J11" s="88">
        <v>249274.80000000005</v>
      </c>
      <c r="K11" s="18"/>
    </row>
    <row r="12" spans="2:11" ht="15" hidden="1" customHeight="1" outlineLevel="1">
      <c r="B12" s="17"/>
      <c r="C12" s="17"/>
      <c r="D12" s="17" t="s">
        <v>46</v>
      </c>
      <c r="E12" s="17"/>
      <c r="F12" s="17"/>
      <c r="G12" s="73">
        <v>5576593.4000000004</v>
      </c>
      <c r="H12" s="74">
        <v>4379545.8999999994</v>
      </c>
      <c r="I12" s="86">
        <v>0.27332685336166951</v>
      </c>
      <c r="J12" s="88">
        <v>1197047.5000000009</v>
      </c>
      <c r="K12" s="18"/>
    </row>
    <row r="13" spans="2:11" ht="15" hidden="1" customHeight="1" outlineLevel="1">
      <c r="B13" s="17"/>
      <c r="C13" s="17"/>
      <c r="D13" s="17" t="s">
        <v>4</v>
      </c>
      <c r="E13" s="17"/>
      <c r="F13" s="17"/>
      <c r="G13" s="73">
        <v>1381392.8</v>
      </c>
      <c r="H13" s="74">
        <v>1086915.2</v>
      </c>
      <c r="I13" s="86">
        <v>0.27092969166315828</v>
      </c>
      <c r="J13" s="88">
        <v>294477.60000000009</v>
      </c>
      <c r="K13" s="18"/>
    </row>
    <row r="14" spans="2:11" ht="15" hidden="1" customHeight="1" outlineLevel="1">
      <c r="B14" s="17"/>
      <c r="C14" s="17"/>
      <c r="D14" s="17" t="s">
        <v>5</v>
      </c>
      <c r="E14" s="17"/>
      <c r="F14" s="17"/>
      <c r="G14" s="73">
        <v>21581.199999999997</v>
      </c>
      <c r="H14" s="74">
        <v>19087.199999999997</v>
      </c>
      <c r="I14" s="86">
        <v>0.13066348128588801</v>
      </c>
      <c r="J14" s="88">
        <v>2494</v>
      </c>
      <c r="K14" s="18"/>
    </row>
    <row r="15" spans="2:11" ht="15" hidden="1" customHeight="1" outlineLevel="1">
      <c r="B15" s="17"/>
      <c r="C15" s="17"/>
      <c r="D15" s="17" t="s">
        <v>6</v>
      </c>
      <c r="E15" s="17"/>
      <c r="F15" s="17"/>
      <c r="G15" s="73">
        <v>175599.5</v>
      </c>
      <c r="H15" s="74">
        <v>154825.70000000001</v>
      </c>
      <c r="I15" s="86">
        <v>0.13417539852879723</v>
      </c>
      <c r="J15" s="88">
        <v>20773.799999999988</v>
      </c>
      <c r="K15" s="18"/>
    </row>
    <row r="16" spans="2:11" ht="15" hidden="1" customHeight="1" outlineLevel="1">
      <c r="B16" s="17"/>
      <c r="C16" s="17"/>
      <c r="D16" s="17" t="s">
        <v>7</v>
      </c>
      <c r="E16" s="17"/>
      <c r="F16" s="17"/>
      <c r="G16" s="73">
        <v>427224.6</v>
      </c>
      <c r="H16" s="74">
        <v>543902.9</v>
      </c>
      <c r="I16" s="86">
        <v>-0.21452045944230125</v>
      </c>
      <c r="J16" s="88">
        <v>-116678.30000000005</v>
      </c>
      <c r="K16" s="18"/>
    </row>
    <row r="17" spans="2:11" ht="15" hidden="1" customHeight="1" outlineLevel="1">
      <c r="B17" s="17"/>
      <c r="C17" s="17"/>
      <c r="D17" s="17" t="s">
        <v>8</v>
      </c>
      <c r="E17" s="17"/>
      <c r="F17" s="17"/>
      <c r="G17" s="73">
        <v>469674.2</v>
      </c>
      <c r="H17" s="74">
        <v>413646.4</v>
      </c>
      <c r="I17" s="86">
        <v>0.1354485376882284</v>
      </c>
      <c r="J17" s="88">
        <v>56027.799999999988</v>
      </c>
      <c r="K17" s="18"/>
    </row>
    <row r="18" spans="2:11" ht="15" hidden="1" customHeight="1" outlineLevel="1">
      <c r="B18" s="17"/>
      <c r="C18" s="17"/>
      <c r="D18" s="17" t="s">
        <v>9</v>
      </c>
      <c r="E18" s="17"/>
      <c r="F18" s="17"/>
      <c r="G18" s="73">
        <v>666850.39999999991</v>
      </c>
      <c r="H18" s="74">
        <v>515255.89999999997</v>
      </c>
      <c r="I18" s="86">
        <v>0.29421206045384429</v>
      </c>
      <c r="J18" s="88">
        <v>151594.49999999994</v>
      </c>
      <c r="K18" s="18"/>
    </row>
    <row r="19" spans="2:11" ht="15" collapsed="1">
      <c r="B19" s="14"/>
      <c r="C19" s="14" t="s">
        <v>51</v>
      </c>
      <c r="D19" s="14"/>
      <c r="E19" s="14"/>
      <c r="F19" s="14"/>
      <c r="G19" s="71">
        <v>258889.2</v>
      </c>
      <c r="H19" s="72">
        <v>185594.1</v>
      </c>
      <c r="I19" s="84">
        <v>0.39492149804331067</v>
      </c>
      <c r="J19" s="85">
        <v>73295.100000000006</v>
      </c>
      <c r="K19" s="15"/>
    </row>
    <row r="20" spans="2:11" ht="15" hidden="1" customHeight="1" outlineLevel="1">
      <c r="B20" s="17"/>
      <c r="C20" s="17"/>
      <c r="D20" s="17" t="s">
        <v>49</v>
      </c>
      <c r="E20" s="17"/>
      <c r="F20" s="17"/>
      <c r="G20" s="73">
        <v>124091.7</v>
      </c>
      <c r="H20" s="74">
        <v>82675.399999999994</v>
      </c>
      <c r="I20" s="86">
        <v>0.50095070601412273</v>
      </c>
      <c r="J20" s="88">
        <v>41416.300000000003</v>
      </c>
      <c r="K20" s="18"/>
    </row>
    <row r="21" spans="2:11" ht="15" hidden="1" outlineLevel="1">
      <c r="B21" s="17"/>
      <c r="C21" s="17"/>
      <c r="D21" s="17" t="s">
        <v>10</v>
      </c>
      <c r="E21" s="17"/>
      <c r="F21" s="17"/>
      <c r="G21" s="73">
        <v>134797.50000000003</v>
      </c>
      <c r="H21" s="74">
        <v>102918.70000000001</v>
      </c>
      <c r="I21" s="86">
        <v>0.30974740256143951</v>
      </c>
      <c r="J21" s="88">
        <v>31878.800000000017</v>
      </c>
      <c r="K21" s="15"/>
    </row>
    <row r="22" spans="2:11" ht="15" customHeight="1" collapsed="1">
      <c r="B22" s="14"/>
      <c r="C22" s="14" t="s">
        <v>11</v>
      </c>
      <c r="D22" s="14"/>
      <c r="E22" s="14"/>
      <c r="F22" s="14"/>
      <c r="G22" s="71">
        <v>516376.90000000008</v>
      </c>
      <c r="H22" s="72">
        <v>473755.5</v>
      </c>
      <c r="I22" s="84">
        <v>8.9964971382918257E-2</v>
      </c>
      <c r="J22" s="85">
        <v>42621.400000000081</v>
      </c>
      <c r="K22" s="18"/>
    </row>
    <row r="23" spans="2:11" ht="15" hidden="1" customHeight="1" outlineLevel="1">
      <c r="B23" s="17"/>
      <c r="C23" s="17"/>
      <c r="D23" s="17" t="s">
        <v>12</v>
      </c>
      <c r="E23" s="17"/>
      <c r="F23" s="17"/>
      <c r="G23" s="73">
        <v>380980.80000000005</v>
      </c>
      <c r="H23" s="74">
        <v>278129.5</v>
      </c>
      <c r="I23" s="86">
        <v>0.36979644374293286</v>
      </c>
      <c r="J23" s="88">
        <v>102851.30000000005</v>
      </c>
      <c r="K23" s="18"/>
    </row>
    <row r="24" spans="2:11" ht="15" hidden="1" customHeight="1" outlineLevel="1">
      <c r="B24" s="17"/>
      <c r="C24" s="17"/>
      <c r="D24" s="17" t="s">
        <v>13</v>
      </c>
      <c r="E24" s="17"/>
      <c r="F24" s="17"/>
      <c r="G24" s="73">
        <v>14187.7</v>
      </c>
      <c r="H24" s="74">
        <v>19828.400000000001</v>
      </c>
      <c r="I24" s="86">
        <v>-0.28447580238445869</v>
      </c>
      <c r="J24" s="88">
        <v>-5640.7000000000007</v>
      </c>
      <c r="K24" s="18"/>
    </row>
    <row r="25" spans="2:11" ht="15" hidden="1" outlineLevel="1">
      <c r="B25" s="17"/>
      <c r="C25" s="17"/>
      <c r="D25" s="17" t="s">
        <v>14</v>
      </c>
      <c r="E25" s="17"/>
      <c r="F25" s="17"/>
      <c r="G25" s="73">
        <v>121208.4</v>
      </c>
      <c r="H25" s="74">
        <v>175797.59999999995</v>
      </c>
      <c r="I25" s="86">
        <v>-0.31052301055304488</v>
      </c>
      <c r="J25" s="88">
        <v>-54589.199999999953</v>
      </c>
      <c r="K25" s="15"/>
    </row>
    <row r="26" spans="2:11" ht="15" collapsed="1">
      <c r="B26" s="14"/>
      <c r="C26" s="14" t="s">
        <v>15</v>
      </c>
      <c r="D26" s="14"/>
      <c r="E26" s="14"/>
      <c r="F26" s="14"/>
      <c r="G26" s="71">
        <v>1043879.2000000001</v>
      </c>
      <c r="H26" s="72">
        <v>60.1</v>
      </c>
      <c r="I26" s="84">
        <v>17368.038269550751</v>
      </c>
      <c r="J26" s="85">
        <v>1043819.1000000001</v>
      </c>
      <c r="K26" s="18"/>
    </row>
    <row r="27" spans="2:11">
      <c r="G27" s="73"/>
      <c r="H27" s="74"/>
      <c r="I27" s="86"/>
      <c r="J27" s="88"/>
      <c r="K27" s="13"/>
    </row>
    <row r="28" spans="2:11">
      <c r="B28" s="12" t="s">
        <v>16</v>
      </c>
      <c r="C28" s="12"/>
      <c r="D28" s="12"/>
      <c r="E28" s="12"/>
      <c r="F28" s="12"/>
      <c r="G28" s="69">
        <v>11391520.300000001</v>
      </c>
      <c r="H28" s="70">
        <v>8665626.5</v>
      </c>
      <c r="I28" s="83">
        <v>0.31456396141698484</v>
      </c>
      <c r="J28" s="93">
        <v>2725893.8000000007</v>
      </c>
      <c r="K28" s="15"/>
    </row>
    <row r="29" spans="2:11" ht="15">
      <c r="B29" s="14"/>
      <c r="C29" s="14" t="s">
        <v>17</v>
      </c>
      <c r="D29" s="14"/>
      <c r="E29" s="14"/>
      <c r="F29" s="14"/>
      <c r="G29" s="71">
        <v>11247647.300000001</v>
      </c>
      <c r="H29" s="72">
        <v>8495958.1999999993</v>
      </c>
      <c r="I29" s="84">
        <v>0.32388213727322746</v>
      </c>
      <c r="J29" s="85">
        <v>2751689.1000000015</v>
      </c>
      <c r="K29" s="23"/>
    </row>
    <row r="30" spans="2:11" ht="15" customHeight="1">
      <c r="B30" s="19"/>
      <c r="C30" s="19" t="s">
        <v>37</v>
      </c>
      <c r="D30" s="20"/>
      <c r="E30" s="21"/>
      <c r="F30" s="22"/>
      <c r="G30" s="75">
        <v>7400740.8000000007</v>
      </c>
      <c r="H30" s="76">
        <v>5675504.3000000007</v>
      </c>
      <c r="I30" s="89">
        <v>0.30397941906237302</v>
      </c>
      <c r="J30" s="90">
        <v>1725236.5</v>
      </c>
      <c r="K30" s="18"/>
    </row>
    <row r="31" spans="2:11" ht="15" hidden="1" customHeight="1" outlineLevel="1">
      <c r="B31" s="17"/>
      <c r="C31" s="17"/>
      <c r="D31" s="17" t="s">
        <v>18</v>
      </c>
      <c r="E31" s="17"/>
      <c r="F31" s="17"/>
      <c r="G31" s="73">
        <v>4699344.0999999996</v>
      </c>
      <c r="H31" s="74">
        <v>3452664.2</v>
      </c>
      <c r="I31" s="86">
        <v>0.36107765707420936</v>
      </c>
      <c r="J31" s="88">
        <v>1246679.8999999994</v>
      </c>
      <c r="K31" s="18"/>
    </row>
    <row r="32" spans="2:11" ht="15" hidden="1" customHeight="1" outlineLevel="1">
      <c r="B32" s="17"/>
      <c r="C32" s="17"/>
      <c r="D32" s="17" t="s">
        <v>47</v>
      </c>
      <c r="E32" s="17"/>
      <c r="F32" s="17"/>
      <c r="G32" s="73">
        <v>557077.9</v>
      </c>
      <c r="H32" s="77">
        <v>403835.5</v>
      </c>
      <c r="I32" s="86">
        <v>0.37946738213950981</v>
      </c>
      <c r="J32" s="88">
        <v>153242.40000000002</v>
      </c>
      <c r="K32" s="18"/>
    </row>
    <row r="33" spans="2:11" ht="15" hidden="1" customHeight="1" outlineLevel="1">
      <c r="B33" s="17"/>
      <c r="C33" s="17"/>
      <c r="D33" s="17" t="s">
        <v>48</v>
      </c>
      <c r="E33" s="17"/>
      <c r="F33" s="17"/>
      <c r="G33" s="73">
        <v>246453.1</v>
      </c>
      <c r="H33" s="77">
        <v>199901</v>
      </c>
      <c r="I33" s="86">
        <v>0.23287577350788635</v>
      </c>
      <c r="J33" s="88">
        <v>46552.100000000006</v>
      </c>
      <c r="K33" s="18"/>
    </row>
    <row r="34" spans="2:11" ht="15" hidden="1" customHeight="1" outlineLevel="1">
      <c r="B34" s="17"/>
      <c r="C34" s="17"/>
      <c r="D34" s="17" t="s">
        <v>19</v>
      </c>
      <c r="E34" s="17"/>
      <c r="F34" s="17"/>
      <c r="G34" s="73">
        <v>377726</v>
      </c>
      <c r="H34" s="74">
        <v>309687</v>
      </c>
      <c r="I34" s="86">
        <v>0.21970247378805041</v>
      </c>
      <c r="J34" s="88">
        <v>68039</v>
      </c>
      <c r="K34" s="18"/>
    </row>
    <row r="35" spans="2:11" ht="15" hidden="1" customHeight="1" outlineLevel="1">
      <c r="B35" s="17"/>
      <c r="C35" s="17"/>
      <c r="D35" s="17" t="s">
        <v>38</v>
      </c>
      <c r="E35" s="17"/>
      <c r="F35" s="17"/>
      <c r="G35" s="73">
        <v>815419</v>
      </c>
      <c r="H35" s="74">
        <v>613294.9</v>
      </c>
      <c r="I35" s="86">
        <v>0.32957081495378482</v>
      </c>
      <c r="J35" s="88">
        <v>202124.09999999998</v>
      </c>
      <c r="K35" s="18"/>
    </row>
    <row r="36" spans="2:11" ht="15" hidden="1" outlineLevel="1">
      <c r="B36" s="17"/>
      <c r="C36" s="17"/>
      <c r="D36" s="17" t="s">
        <v>50</v>
      </c>
      <c r="E36" s="17"/>
      <c r="F36" s="17"/>
      <c r="G36" s="73">
        <v>704720.69999999984</v>
      </c>
      <c r="H36" s="74">
        <v>696121.7</v>
      </c>
      <c r="I36" s="86">
        <v>1.2352725105394535E-2</v>
      </c>
      <c r="J36" s="88">
        <v>8598.9999999998836</v>
      </c>
      <c r="K36" s="23"/>
    </row>
    <row r="37" spans="2:11" ht="15" customHeight="1" collapsed="1">
      <c r="B37" s="19"/>
      <c r="C37" s="19" t="s">
        <v>20</v>
      </c>
      <c r="D37" s="20"/>
      <c r="E37" s="21"/>
      <c r="F37" s="22"/>
      <c r="G37" s="75">
        <v>1067174.7</v>
      </c>
      <c r="H37" s="76">
        <v>418328.30000000005</v>
      </c>
      <c r="I37" s="89">
        <v>1.5510459129826977</v>
      </c>
      <c r="J37" s="90">
        <v>648846.39999999991</v>
      </c>
      <c r="K37" s="18"/>
    </row>
    <row r="38" spans="2:11" ht="15" hidden="1" customHeight="1" outlineLevel="1">
      <c r="B38" s="17"/>
      <c r="C38" s="17"/>
      <c r="D38" s="17" t="s">
        <v>21</v>
      </c>
      <c r="E38" s="17"/>
      <c r="F38" s="17"/>
      <c r="G38" s="73">
        <v>822791.3</v>
      </c>
      <c r="H38" s="74">
        <v>213349.8</v>
      </c>
      <c r="I38" s="86">
        <v>2.8565365423356388</v>
      </c>
      <c r="J38" s="88">
        <v>609441.5</v>
      </c>
      <c r="K38" s="18"/>
    </row>
    <row r="39" spans="2:11" ht="15" hidden="1" customHeight="1" outlineLevel="1">
      <c r="B39" s="17"/>
      <c r="C39" s="17"/>
      <c r="D39" s="17" t="s">
        <v>22</v>
      </c>
      <c r="E39" s="17"/>
      <c r="F39" s="17"/>
      <c r="G39" s="73">
        <v>242347.6</v>
      </c>
      <c r="H39" s="74">
        <v>197751.5</v>
      </c>
      <c r="I39" s="86">
        <v>0.22551586207942798</v>
      </c>
      <c r="J39" s="88">
        <v>44596.100000000006</v>
      </c>
      <c r="K39" s="18"/>
    </row>
    <row r="40" spans="2:11" ht="15" hidden="1" outlineLevel="1">
      <c r="B40" s="17"/>
      <c r="C40" s="17"/>
      <c r="D40" s="17" t="s">
        <v>53</v>
      </c>
      <c r="E40" s="17"/>
      <c r="F40" s="17"/>
      <c r="G40" s="73">
        <v>2035.8</v>
      </c>
      <c r="H40" s="74">
        <v>7227</v>
      </c>
      <c r="I40" s="86">
        <v>-0.71830635118306352</v>
      </c>
      <c r="J40" s="88">
        <v>-5191.2</v>
      </c>
      <c r="K40" s="23"/>
    </row>
    <row r="41" spans="2:11" ht="15" customHeight="1" collapsed="1">
      <c r="B41" s="19"/>
      <c r="C41" s="19" t="s">
        <v>23</v>
      </c>
      <c r="D41" s="20"/>
      <c r="E41" s="21"/>
      <c r="F41" s="22"/>
      <c r="G41" s="75">
        <v>1990312.5</v>
      </c>
      <c r="H41" s="76">
        <v>1784667.6</v>
      </c>
      <c r="I41" s="89">
        <v>0.11522868460210733</v>
      </c>
      <c r="J41" s="90">
        <v>205644.89999999991</v>
      </c>
      <c r="K41" s="18"/>
    </row>
    <row r="42" spans="2:11" ht="15" hidden="1" customHeight="1" outlineLevel="1">
      <c r="B42" s="17"/>
      <c r="C42" s="17"/>
      <c r="D42" s="17" t="s">
        <v>24</v>
      </c>
      <c r="E42" s="17"/>
      <c r="F42" s="17"/>
      <c r="G42" s="73">
        <v>1582285</v>
      </c>
      <c r="H42" s="74">
        <v>1341592.2999999998</v>
      </c>
      <c r="I42" s="86">
        <v>0.17940823005618034</v>
      </c>
      <c r="J42" s="87">
        <v>240692.70000000019</v>
      </c>
      <c r="K42" s="18"/>
    </row>
    <row r="43" spans="2:11" ht="15" hidden="1" outlineLevel="1">
      <c r="B43" s="17"/>
      <c r="C43" s="17"/>
      <c r="D43" s="17" t="s">
        <v>25</v>
      </c>
      <c r="E43" s="17"/>
      <c r="F43" s="17"/>
      <c r="G43" s="73">
        <v>408027.5</v>
      </c>
      <c r="H43" s="74">
        <v>443075.30000000005</v>
      </c>
      <c r="I43" s="86">
        <v>-7.9101227263176366E-2</v>
      </c>
      <c r="J43" s="88">
        <v>-35047.800000000047</v>
      </c>
      <c r="K43" s="23"/>
    </row>
    <row r="44" spans="2:11" ht="15" customHeight="1" collapsed="1">
      <c r="B44" s="19"/>
      <c r="C44" s="19" t="s">
        <v>39</v>
      </c>
      <c r="D44" s="20"/>
      <c r="E44" s="21"/>
      <c r="F44" s="22"/>
      <c r="G44" s="75">
        <v>246034.3</v>
      </c>
      <c r="H44" s="76">
        <v>140697.19999999998</v>
      </c>
      <c r="I44" s="89">
        <v>0.74867943356370992</v>
      </c>
      <c r="J44" s="90">
        <v>105337.1</v>
      </c>
      <c r="K44" s="18"/>
    </row>
    <row r="45" spans="2:11" ht="15" hidden="1" customHeight="1" outlineLevel="1">
      <c r="B45" s="17"/>
      <c r="C45" s="17"/>
      <c r="D45" s="17" t="s">
        <v>27</v>
      </c>
      <c r="E45" s="17"/>
      <c r="F45" s="17"/>
      <c r="G45" s="73">
        <v>60722.1</v>
      </c>
      <c r="H45" s="74">
        <v>2914.4</v>
      </c>
      <c r="I45" s="86">
        <v>19.835197639308262</v>
      </c>
      <c r="J45" s="88">
        <v>57807.7</v>
      </c>
      <c r="K45" s="18"/>
    </row>
    <row r="46" spans="2:11" ht="15" hidden="1" customHeight="1" outlineLevel="1">
      <c r="B46" s="17"/>
      <c r="C46" s="17"/>
      <c r="D46" s="17" t="s">
        <v>28</v>
      </c>
      <c r="E46" s="17"/>
      <c r="F46" s="17"/>
      <c r="G46" s="78">
        <v>32000</v>
      </c>
      <c r="H46" s="74">
        <v>2000</v>
      </c>
      <c r="I46" s="86">
        <v>15</v>
      </c>
      <c r="J46" s="88">
        <v>30000</v>
      </c>
      <c r="K46" s="18"/>
    </row>
    <row r="47" spans="2:11" ht="15" hidden="1" customHeight="1" outlineLevel="1">
      <c r="B47" s="17"/>
      <c r="C47" s="17"/>
      <c r="D47" s="17" t="s">
        <v>29</v>
      </c>
      <c r="E47" s="17"/>
      <c r="F47" s="17"/>
      <c r="G47" s="73">
        <v>84020.499999999985</v>
      </c>
      <c r="H47" s="74">
        <v>37584.5</v>
      </c>
      <c r="I47" s="86">
        <v>1.2355093190011837</v>
      </c>
      <c r="J47" s="88">
        <v>46435.999999999985</v>
      </c>
      <c r="K47" s="18"/>
    </row>
    <row r="48" spans="2:11" ht="15" hidden="1" outlineLevel="1">
      <c r="B48" s="17"/>
      <c r="C48" s="17"/>
      <c r="D48" s="17" t="s">
        <v>52</v>
      </c>
      <c r="E48" s="17"/>
      <c r="F48" s="17"/>
      <c r="G48" s="73">
        <v>69291.7</v>
      </c>
      <c r="H48" s="74">
        <v>98198.299999999988</v>
      </c>
      <c r="I48" s="86">
        <v>-0.29436965813053784</v>
      </c>
      <c r="J48" s="88">
        <v>-28906.599999999991</v>
      </c>
      <c r="K48" s="23"/>
    </row>
    <row r="49" spans="2:11" collapsed="1">
      <c r="B49" s="17"/>
      <c r="C49" s="19" t="s">
        <v>30</v>
      </c>
      <c r="D49" s="17"/>
      <c r="E49" s="17"/>
      <c r="F49" s="17"/>
      <c r="G49" s="75">
        <v>387689</v>
      </c>
      <c r="H49" s="76">
        <v>321169.20000000007</v>
      </c>
      <c r="I49" s="89">
        <v>0.20711761899958003</v>
      </c>
      <c r="J49" s="90">
        <v>66519.79999999993</v>
      </c>
      <c r="K49" s="23"/>
    </row>
    <row r="50" spans="2:11">
      <c r="B50" s="17"/>
      <c r="C50" s="19" t="s">
        <v>55</v>
      </c>
      <c r="D50" s="17"/>
      <c r="E50" s="17"/>
      <c r="F50" s="17"/>
      <c r="G50" s="75">
        <v>155696</v>
      </c>
      <c r="H50" s="76">
        <v>155591.59999999998</v>
      </c>
      <c r="I50" s="89">
        <v>6.7098737978166234E-4</v>
      </c>
      <c r="J50" s="90">
        <v>104.40000000002328</v>
      </c>
    </row>
    <row r="51" spans="2:11">
      <c r="C51" s="24"/>
      <c r="D51" s="24"/>
      <c r="G51" s="79"/>
      <c r="H51" s="80"/>
      <c r="I51" s="80"/>
      <c r="J51" s="82"/>
      <c r="K51" s="15"/>
    </row>
    <row r="52" spans="2:11" ht="15">
      <c r="B52" s="14"/>
      <c r="C52" s="14" t="s">
        <v>31</v>
      </c>
      <c r="D52" s="14"/>
      <c r="E52" s="14"/>
      <c r="F52" s="14"/>
      <c r="G52" s="71">
        <v>143872.99999999997</v>
      </c>
      <c r="H52" s="72">
        <v>169668.3</v>
      </c>
      <c r="I52" s="84">
        <v>-0.15203370340835631</v>
      </c>
      <c r="J52" s="85">
        <v>-25795.300000000017</v>
      </c>
      <c r="K52" s="23"/>
    </row>
    <row r="53" spans="2:11" ht="15" customHeight="1">
      <c r="B53" s="19"/>
      <c r="C53" s="19" t="s">
        <v>21</v>
      </c>
      <c r="D53" s="20"/>
      <c r="E53" s="21"/>
      <c r="F53" s="22"/>
      <c r="G53" s="75">
        <v>6964.6</v>
      </c>
      <c r="H53" s="76">
        <v>33073.200000000004</v>
      </c>
      <c r="I53" s="89">
        <v>-0.78941862293337206</v>
      </c>
      <c r="J53" s="90">
        <v>-26108.600000000006</v>
      </c>
      <c r="K53" s="18"/>
    </row>
    <row r="54" spans="2:11" ht="15" hidden="1" customHeight="1" outlineLevel="1">
      <c r="B54" s="17"/>
      <c r="C54" s="17"/>
      <c r="D54" s="17" t="s">
        <v>32</v>
      </c>
      <c r="E54" s="17"/>
      <c r="F54" s="17"/>
      <c r="G54" s="73">
        <v>6964.6</v>
      </c>
      <c r="H54" s="74">
        <v>33073.200000000004</v>
      </c>
      <c r="I54" s="86">
        <v>-0.78941862293337206</v>
      </c>
      <c r="J54" s="88">
        <v>-26108.600000000006</v>
      </c>
      <c r="K54" s="18"/>
    </row>
    <row r="55" spans="2:11" ht="15" hidden="1" outlineLevel="1">
      <c r="B55" s="17"/>
      <c r="C55" s="17"/>
      <c r="D55" s="17" t="s">
        <v>26</v>
      </c>
      <c r="E55" s="17"/>
      <c r="F55" s="17"/>
      <c r="G55" s="73">
        <v>0</v>
      </c>
      <c r="H55" s="73">
        <v>0</v>
      </c>
      <c r="I55" s="86">
        <v>0</v>
      </c>
      <c r="J55" s="73">
        <v>0</v>
      </c>
      <c r="K55" s="23"/>
    </row>
    <row r="56" spans="2:11" ht="15" customHeight="1" collapsed="1">
      <c r="B56" s="19"/>
      <c r="C56" s="19" t="s">
        <v>22</v>
      </c>
      <c r="D56" s="20"/>
      <c r="E56" s="21"/>
      <c r="F56" s="22"/>
      <c r="G56" s="75">
        <v>48958.7</v>
      </c>
      <c r="H56" s="76">
        <v>28434.6</v>
      </c>
      <c r="I56" s="89">
        <v>0.72180020116337129</v>
      </c>
      <c r="J56" s="90">
        <v>20524.099999999999</v>
      </c>
      <c r="K56" s="18"/>
    </row>
    <row r="57" spans="2:11" ht="15" hidden="1" customHeight="1" outlineLevel="1">
      <c r="B57" s="17"/>
      <c r="C57" s="17"/>
      <c r="D57" s="17" t="s">
        <v>32</v>
      </c>
      <c r="E57" s="17"/>
      <c r="F57" s="17"/>
      <c r="G57" s="73">
        <v>48958.7</v>
      </c>
      <c r="H57" s="74">
        <v>26614.400000000001</v>
      </c>
      <c r="I57" s="86">
        <v>0.83955678129133071</v>
      </c>
      <c r="J57" s="88">
        <v>22344.299999999996</v>
      </c>
      <c r="K57" s="18"/>
    </row>
    <row r="58" spans="2:11" ht="15" hidden="1" outlineLevel="1">
      <c r="B58" s="17"/>
      <c r="C58" s="17"/>
      <c r="D58" s="17" t="s">
        <v>26</v>
      </c>
      <c r="E58" s="17"/>
      <c r="F58" s="17"/>
      <c r="G58" s="73">
        <v>0</v>
      </c>
      <c r="H58" s="74">
        <v>1820.2</v>
      </c>
      <c r="I58" s="86">
        <v>-1</v>
      </c>
      <c r="J58" s="88">
        <v>-1820.2</v>
      </c>
      <c r="K58" s="23"/>
    </row>
    <row r="59" spans="2:11" ht="15" customHeight="1" collapsed="1">
      <c r="B59" s="19"/>
      <c r="C59" s="19" t="s">
        <v>27</v>
      </c>
      <c r="D59" s="20"/>
      <c r="E59" s="21"/>
      <c r="F59" s="22"/>
      <c r="G59" s="75">
        <v>4617.0999999999995</v>
      </c>
      <c r="H59" s="76">
        <v>601.80000000000007</v>
      </c>
      <c r="I59" s="89">
        <v>6.6721502160186095</v>
      </c>
      <c r="J59" s="90">
        <v>4015.2999999999993</v>
      </c>
      <c r="K59" s="18"/>
    </row>
    <row r="60" spans="2:11" ht="15" hidden="1" customHeight="1" outlineLevel="1">
      <c r="B60" s="17"/>
      <c r="C60" s="17"/>
      <c r="D60" s="17" t="s">
        <v>32</v>
      </c>
      <c r="E60" s="17"/>
      <c r="F60" s="17"/>
      <c r="G60" s="73">
        <v>3411.2</v>
      </c>
      <c r="H60" s="74">
        <v>601.70000000000005</v>
      </c>
      <c r="I60" s="86">
        <v>4.6692704005318255</v>
      </c>
      <c r="J60" s="88">
        <v>2809.5</v>
      </c>
      <c r="K60" s="18"/>
    </row>
    <row r="61" spans="2:11" ht="15" hidden="1" outlineLevel="1">
      <c r="B61" s="17"/>
      <c r="C61" s="17"/>
      <c r="D61" s="17" t="s">
        <v>26</v>
      </c>
      <c r="E61" s="17"/>
      <c r="F61" s="17"/>
      <c r="G61" s="73">
        <v>1205.9000000000001</v>
      </c>
      <c r="H61" s="74">
        <v>0.1</v>
      </c>
      <c r="I61" s="86">
        <v>12058</v>
      </c>
      <c r="J61" s="88">
        <v>1205.8000000000002</v>
      </c>
      <c r="K61" s="23"/>
    </row>
    <row r="62" spans="2:11" ht="15" customHeight="1" collapsed="1">
      <c r="B62" s="19"/>
      <c r="C62" s="19" t="s">
        <v>33</v>
      </c>
      <c r="D62" s="20"/>
      <c r="E62" s="21"/>
      <c r="F62" s="22"/>
      <c r="G62" s="75">
        <v>1596.8</v>
      </c>
      <c r="H62" s="76">
        <v>6445.6</v>
      </c>
      <c r="I62" s="89">
        <v>-0.75226511108352989</v>
      </c>
      <c r="J62" s="90">
        <v>-4848.8</v>
      </c>
      <c r="K62" s="18"/>
    </row>
    <row r="63" spans="2:11" ht="15" hidden="1" customHeight="1" outlineLevel="1">
      <c r="B63" s="17"/>
      <c r="C63" s="17"/>
      <c r="D63" s="17" t="s">
        <v>32</v>
      </c>
      <c r="E63" s="17"/>
      <c r="F63" s="17"/>
      <c r="G63" s="73">
        <v>1501.5</v>
      </c>
      <c r="H63" s="74">
        <v>5764.3</v>
      </c>
      <c r="I63" s="86">
        <v>-0.73951737418246788</v>
      </c>
      <c r="J63" s="88">
        <v>-4262.8</v>
      </c>
      <c r="K63" s="18"/>
    </row>
    <row r="64" spans="2:11" ht="15" hidden="1" outlineLevel="1">
      <c r="B64" s="17"/>
      <c r="C64" s="17"/>
      <c r="D64" s="17" t="s">
        <v>26</v>
      </c>
      <c r="E64" s="17"/>
      <c r="F64" s="17"/>
      <c r="G64" s="73">
        <v>95.3</v>
      </c>
      <c r="H64" s="74">
        <v>681.3</v>
      </c>
      <c r="I64" s="86">
        <v>-0.86012035813885213</v>
      </c>
      <c r="J64" s="88">
        <v>-586</v>
      </c>
      <c r="K64" s="23"/>
    </row>
    <row r="65" spans="1:11" s="60" customFormat="1" ht="15" customHeight="1" collapsed="1">
      <c r="A65" s="58"/>
      <c r="B65" s="19"/>
      <c r="C65" s="19" t="s">
        <v>44</v>
      </c>
      <c r="D65" s="20"/>
      <c r="E65" s="21"/>
      <c r="F65" s="22"/>
      <c r="G65" s="75">
        <v>33154.9</v>
      </c>
      <c r="H65" s="76">
        <v>22933.399999999998</v>
      </c>
      <c r="I65" s="89">
        <v>0.44570364621033098</v>
      </c>
      <c r="J65" s="90">
        <v>10221.500000000004</v>
      </c>
      <c r="K65" s="59"/>
    </row>
    <row r="66" spans="1:11" s="60" customFormat="1" ht="15" hidden="1" customHeight="1" outlineLevel="1">
      <c r="A66" s="58"/>
      <c r="B66" s="22"/>
      <c r="C66" s="22"/>
      <c r="D66" s="22" t="s">
        <v>32</v>
      </c>
      <c r="E66" s="22"/>
      <c r="F66" s="22"/>
      <c r="G66" s="81">
        <v>10977.900000000001</v>
      </c>
      <c r="H66" s="74">
        <v>21871.3</v>
      </c>
      <c r="I66" s="91">
        <v>-0.49806824468595823</v>
      </c>
      <c r="J66" s="92">
        <v>-10893.399999999998</v>
      </c>
      <c r="K66" s="59"/>
    </row>
    <row r="67" spans="1:11" ht="15" hidden="1" outlineLevel="1">
      <c r="B67" s="22"/>
      <c r="C67" s="22"/>
      <c r="D67" s="22" t="s">
        <v>26</v>
      </c>
      <c r="E67" s="22"/>
      <c r="F67" s="22"/>
      <c r="G67" s="81">
        <v>22177</v>
      </c>
      <c r="H67" s="74">
        <v>1062.0999999999999</v>
      </c>
      <c r="I67" s="91">
        <v>19.880331418887113</v>
      </c>
      <c r="J67" s="92">
        <v>21114.9</v>
      </c>
      <c r="K67" s="23"/>
    </row>
    <row r="68" spans="1:11" ht="15" customHeight="1" collapsed="1">
      <c r="B68" s="19"/>
      <c r="C68" s="19" t="s">
        <v>34</v>
      </c>
      <c r="D68" s="20"/>
      <c r="E68" s="21"/>
      <c r="F68" s="22"/>
      <c r="G68" s="75">
        <v>48580.899999999994</v>
      </c>
      <c r="H68" s="76">
        <v>78179.7</v>
      </c>
      <c r="I68" s="89">
        <v>-0.3785995597322579</v>
      </c>
      <c r="J68" s="90">
        <v>-29598.800000000003</v>
      </c>
      <c r="K68" s="18"/>
    </row>
    <row r="69" spans="1:11" ht="15" hidden="1" customHeight="1" outlineLevel="1">
      <c r="B69" s="17"/>
      <c r="C69" s="17"/>
      <c r="D69" s="17" t="s">
        <v>32</v>
      </c>
      <c r="E69" s="17"/>
      <c r="F69" s="17"/>
      <c r="G69" s="73">
        <v>47154.599999999991</v>
      </c>
      <c r="H69" s="74">
        <v>75126.2</v>
      </c>
      <c r="I69" s="86">
        <v>-0.37232816247860279</v>
      </c>
      <c r="J69" s="88">
        <v>-27971.600000000006</v>
      </c>
      <c r="K69" s="18"/>
    </row>
    <row r="70" spans="1:11" ht="15" hidden="1" outlineLevel="1">
      <c r="B70" s="17"/>
      <c r="C70" s="17"/>
      <c r="D70" s="17" t="s">
        <v>26</v>
      </c>
      <c r="E70" s="17"/>
      <c r="F70" s="17"/>
      <c r="G70" s="73">
        <v>1426.3</v>
      </c>
      <c r="H70" s="74">
        <v>3053.5</v>
      </c>
      <c r="I70" s="86">
        <v>-0.53289667594563617</v>
      </c>
      <c r="J70" s="88">
        <v>-1627.2</v>
      </c>
    </row>
    <row r="71" spans="1:11" collapsed="1">
      <c r="C71" s="24"/>
      <c r="D71" s="25"/>
      <c r="E71" s="26"/>
      <c r="F71" s="25"/>
      <c r="G71" s="79"/>
      <c r="H71" s="82"/>
      <c r="I71" s="80"/>
      <c r="J71" s="82"/>
      <c r="K71" s="13"/>
    </row>
    <row r="72" spans="1:11">
      <c r="B72" s="12" t="s">
        <v>35</v>
      </c>
      <c r="C72" s="12"/>
      <c r="D72" s="12"/>
      <c r="E72" s="12"/>
      <c r="F72" s="12"/>
      <c r="G72" s="69">
        <v>3125737.3000000007</v>
      </c>
      <c r="H72" s="69">
        <v>2434865.3000000007</v>
      </c>
      <c r="I72" s="83">
        <v>0.28374136343394429</v>
      </c>
      <c r="J72" s="93">
        <v>690872</v>
      </c>
    </row>
    <row r="73" spans="1:11">
      <c r="G73" s="79"/>
      <c r="H73" s="82"/>
      <c r="I73" s="80"/>
      <c r="J73" s="82"/>
      <c r="K73" s="15"/>
    </row>
    <row r="74" spans="1:11" ht="15">
      <c r="B74" s="14"/>
      <c r="C74" s="14" t="s">
        <v>45</v>
      </c>
      <c r="D74" s="14"/>
      <c r="E74" s="14"/>
      <c r="F74" s="14"/>
      <c r="G74" s="71">
        <v>2020578.3</v>
      </c>
      <c r="H74" s="71">
        <v>1835112.1</v>
      </c>
      <c r="I74" s="84">
        <v>0.10106532456518602</v>
      </c>
      <c r="J74" s="85">
        <v>185466.19999999995</v>
      </c>
    </row>
    <row r="75" spans="1:11">
      <c r="G75" s="79"/>
      <c r="H75" s="82"/>
      <c r="I75" s="80"/>
      <c r="J75" s="82"/>
      <c r="K75" s="13"/>
    </row>
    <row r="76" spans="1:11">
      <c r="B76" s="12" t="s">
        <v>36</v>
      </c>
      <c r="C76" s="12"/>
      <c r="D76" s="12"/>
      <c r="E76" s="12"/>
      <c r="F76" s="12"/>
      <c r="G76" s="69">
        <v>1105159.0000000007</v>
      </c>
      <c r="H76" s="69">
        <v>599753.20000000054</v>
      </c>
      <c r="I76" s="83">
        <v>0.8426896263329644</v>
      </c>
      <c r="J76" s="93">
        <v>505405.80000000016</v>
      </c>
    </row>
    <row r="77" spans="1:11" ht="15">
      <c r="B77" s="32"/>
      <c r="C77" s="45"/>
      <c r="D77" s="28"/>
      <c r="E77" s="29"/>
      <c r="F77" s="27"/>
      <c r="J77" s="68"/>
    </row>
    <row r="78" spans="1:11" ht="15">
      <c r="B78" s="14"/>
      <c r="C78" s="14" t="s">
        <v>151</v>
      </c>
      <c r="D78" s="14"/>
      <c r="E78" s="14"/>
      <c r="F78" s="14"/>
      <c r="G78" s="71">
        <v>1039903.3</v>
      </c>
      <c r="H78" s="71">
        <v>0</v>
      </c>
      <c r="I78" s="84">
        <v>0</v>
      </c>
      <c r="J78" s="85">
        <v>1039903.3</v>
      </c>
    </row>
    <row r="79" spans="1:11" ht="15">
      <c r="B79"/>
      <c r="C79" s="94"/>
      <c r="D79" s="28"/>
      <c r="E79" s="28"/>
      <c r="F79" s="28"/>
      <c r="H79" s="95"/>
      <c r="J79" s="96"/>
    </row>
    <row r="80" spans="1:11" ht="18">
      <c r="B80" s="12" t="s">
        <v>152</v>
      </c>
      <c r="C80" s="97"/>
      <c r="D80" s="98"/>
      <c r="E80" s="99"/>
      <c r="F80" s="100"/>
      <c r="G80" s="69">
        <f>+G72-G78</f>
        <v>2085834.0000000007</v>
      </c>
      <c r="H80" s="69">
        <f>+H72-H78</f>
        <v>2434865.3000000007</v>
      </c>
      <c r="I80" s="83">
        <f>+G80/H80-1</f>
        <v>-0.1433472726396815</v>
      </c>
      <c r="J80" s="93">
        <f>+G80-H80</f>
        <v>-349031.30000000005</v>
      </c>
    </row>
    <row r="81" spans="2:6">
      <c r="B81" s="168" t="s">
        <v>154</v>
      </c>
      <c r="C81" s="30"/>
      <c r="D81" s="28"/>
      <c r="E81" s="29"/>
      <c r="F81" s="27"/>
    </row>
    <row r="82" spans="2:6">
      <c r="B82" s="46"/>
      <c r="C82" s="30"/>
      <c r="D82" s="28"/>
      <c r="E82" s="29"/>
      <c r="F82" s="27"/>
    </row>
    <row r="83" spans="2:6">
      <c r="B83" s="44"/>
      <c r="C83" s="30"/>
      <c r="D83" s="28"/>
      <c r="E83" s="29"/>
      <c r="F83" s="27"/>
    </row>
    <row r="84" spans="2:6">
      <c r="B84" s="35"/>
      <c r="C84" s="30"/>
      <c r="D84" s="28"/>
      <c r="E84" s="29"/>
      <c r="F84" s="27"/>
    </row>
    <row r="85" spans="2:6" ht="18">
      <c r="B85" s="48"/>
      <c r="C85" s="49"/>
      <c r="D85" s="50"/>
      <c r="E85" s="51"/>
      <c r="F85" s="52"/>
    </row>
    <row r="86" spans="2:6" ht="18">
      <c r="B86" s="36"/>
      <c r="C86" s="30"/>
      <c r="D86" s="3"/>
      <c r="E86" s="1"/>
      <c r="F86" s="2"/>
    </row>
    <row r="87" spans="2:6" ht="18">
      <c r="B87" s="36"/>
      <c r="C87" s="30"/>
      <c r="D87" s="3"/>
      <c r="E87" s="1"/>
      <c r="F87" s="2"/>
    </row>
    <row r="88" spans="2:6" ht="18">
      <c r="B88" s="36"/>
      <c r="C88" s="36"/>
      <c r="D88" s="3"/>
      <c r="E88" s="1"/>
      <c r="F88" s="2"/>
    </row>
    <row r="89" spans="2:6" ht="15">
      <c r="B89" s="53"/>
      <c r="C89" s="53"/>
      <c r="D89" s="53"/>
      <c r="E89" s="53"/>
      <c r="F89" s="53"/>
    </row>
    <row r="90" spans="2:6" ht="15">
      <c r="B90" s="53"/>
      <c r="C90" s="53"/>
      <c r="D90" s="53"/>
      <c r="E90" s="53"/>
      <c r="F90" s="53"/>
    </row>
    <row r="91" spans="2:6" ht="15">
      <c r="B91" s="33"/>
      <c r="C91" s="54"/>
      <c r="D91" s="54"/>
      <c r="E91" s="54"/>
      <c r="F91" s="54"/>
    </row>
    <row r="92" spans="2:6" ht="15">
      <c r="B92" s="33"/>
      <c r="C92" s="54"/>
      <c r="D92" s="54"/>
      <c r="E92" s="54"/>
      <c r="F92" s="54"/>
    </row>
    <row r="93" spans="2:6" ht="15">
      <c r="B93" s="33"/>
      <c r="C93" s="54"/>
      <c r="D93" s="54"/>
      <c r="E93" s="54"/>
      <c r="F93" s="54"/>
    </row>
    <row r="94" spans="2:6" ht="18">
      <c r="B94" s="36"/>
      <c r="C94" s="54"/>
      <c r="D94" s="54"/>
      <c r="E94" s="54"/>
      <c r="F94" s="54"/>
    </row>
    <row r="95" spans="2:6" ht="15">
      <c r="B95" s="53"/>
      <c r="C95" s="53"/>
      <c r="D95" s="53"/>
      <c r="E95" s="53"/>
      <c r="F95" s="53"/>
    </row>
    <row r="96" spans="2:6" ht="15">
      <c r="B96" s="53"/>
      <c r="C96" s="53"/>
      <c r="D96" s="53"/>
      <c r="E96" s="53"/>
      <c r="F96" s="53"/>
    </row>
    <row r="97" spans="2:6" ht="16.5">
      <c r="B97" s="47"/>
      <c r="C97" s="30"/>
      <c r="D97" s="28"/>
      <c r="E97" s="29"/>
      <c r="F97" s="27"/>
    </row>
    <row r="98" spans="2:6" ht="16.5">
      <c r="B98" s="41"/>
    </row>
    <row r="99" spans="2:6" ht="16.5">
      <c r="B99" s="41"/>
    </row>
    <row r="100" spans="2:6" ht="16.5">
      <c r="B100" s="42"/>
    </row>
    <row r="101" spans="2:6" ht="16.5">
      <c r="B101" s="41"/>
    </row>
    <row r="102" spans="2:6" ht="16.5">
      <c r="B102" s="41"/>
    </row>
    <row r="103" spans="2:6" ht="16.5">
      <c r="B103" s="41"/>
    </row>
    <row r="104" spans="2:6" ht="16.5">
      <c r="B104" s="43"/>
    </row>
    <row r="105" spans="2:6" ht="16.5">
      <c r="B105" s="43"/>
      <c r="C105" s="38"/>
      <c r="D105" s="39"/>
      <c r="E105" s="40"/>
      <c r="F105" s="31"/>
    </row>
    <row r="106" spans="2:6">
      <c r="C106" s="38"/>
      <c r="D106" s="39"/>
      <c r="E106" s="40"/>
      <c r="F106" s="31"/>
    </row>
    <row r="107" spans="2:6">
      <c r="C107" s="38"/>
      <c r="D107" s="39"/>
      <c r="E107" s="40"/>
      <c r="F107" s="31"/>
    </row>
    <row r="108" spans="2:6">
      <c r="C108" s="38"/>
      <c r="D108" s="39"/>
      <c r="E108" s="40"/>
      <c r="F108" s="31"/>
    </row>
    <row r="109" spans="2:6">
      <c r="C109" s="38"/>
      <c r="D109" s="39"/>
      <c r="E109" s="40"/>
      <c r="F109" s="31"/>
    </row>
    <row r="110" spans="2:6">
      <c r="C110" s="38"/>
      <c r="D110" s="39"/>
      <c r="E110" s="40"/>
      <c r="F110" s="31"/>
    </row>
    <row r="111" spans="2:6">
      <c r="C111" s="38"/>
      <c r="D111" s="39"/>
      <c r="E111" s="40"/>
      <c r="F111" s="31"/>
    </row>
    <row r="112" spans="2:6">
      <c r="C112" s="38"/>
      <c r="D112" s="39"/>
      <c r="E112" s="40"/>
      <c r="F112" s="31"/>
    </row>
    <row r="113" spans="3:6">
      <c r="C113" s="38"/>
      <c r="D113" s="39"/>
      <c r="E113" s="40"/>
      <c r="F113" s="31"/>
    </row>
    <row r="114" spans="3:6">
      <c r="C114" s="38"/>
      <c r="D114" s="39"/>
      <c r="E114" s="40"/>
      <c r="F114" s="31"/>
    </row>
    <row r="115" spans="3:6">
      <c r="C115" s="38"/>
      <c r="D115" s="39"/>
      <c r="E115" s="40"/>
      <c r="F115" s="31"/>
    </row>
  </sheetData>
  <mergeCells count="4">
    <mergeCell ref="G5:H5"/>
    <mergeCell ref="I5:J5"/>
    <mergeCell ref="B2:J2"/>
    <mergeCell ref="B3:J3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AIF</vt:lpstr>
      <vt:lpstr>Enero</vt:lpstr>
      <vt:lpstr>Enero!Área_de_impresión</vt:lpstr>
    </vt:vector>
  </TitlesOfParts>
  <Company>Oficina Nacional de Presupuesto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Lifszyc</dc:creator>
  <cp:lastModifiedBy>cpaolimec@outlook.com</cp:lastModifiedBy>
  <cp:lastPrinted>2026-02-27T16:09:53Z</cp:lastPrinted>
  <dcterms:created xsi:type="dcterms:W3CDTF">2017-02-01T16:55:20Z</dcterms:created>
  <dcterms:modified xsi:type="dcterms:W3CDTF">2026-04-16T14:55:37Z</dcterms:modified>
</cp:coreProperties>
</file>