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vecchio\Desktop\"/>
    </mc:Choice>
  </mc:AlternateContent>
  <bookViews>
    <workbookView xWindow="0" yWindow="0" windowWidth="28800" windowHeight="12615"/>
  </bookViews>
  <sheets>
    <sheet name="Proyecto Ley 2020" sheetId="1" r:id="rId1"/>
    <sheet name="Referencias" sheetId="2" r:id="rId2"/>
  </sheets>
  <externalReferences>
    <externalReference r:id="rId3"/>
  </externalReferences>
  <definedNames>
    <definedName name="__FDS_HYPERLINK_TOGGLE_STATE__" hidden="1">"ON"</definedName>
    <definedName name="_1__FDSAUDITLINK__" localSheetId="0" hidden="1">{"fdsup://directions/FAT Viewer?action=UPDATE&amp;creator=factset&amp;DYN_ARGS=TRUE&amp;DOC_NAME=FAT:FQL_AUDITING_CLIENT_TEMPLATE.FAT&amp;display_string=Audit&amp;VAR:KEY=EZCLCRSDAP&amp;VAR:QUERY=UkdGX1BGRF9TVEsoUVRSLDAsLCwsVVNEKQ==&amp;WINDOW=FIRST_POPUP&amp;HEIGHT=450&amp;WIDTH=450&amp;START_MA","XIMIZED=FALSE&amp;VAR:CALENDAR=US&amp;VAR:SYMBOL=ESV&amp;VAR:INDEX=0"}</definedName>
    <definedName name="_1__FDSAUDITLINK__" hidden="1">{"fdsup://directions/FAT Viewer?action=UPDATE&amp;creator=factset&amp;DYN_ARGS=TRUE&amp;DOC_NAME=FAT:FQL_AUDITING_CLIENT_TEMPLATE.FAT&amp;display_string=Audit&amp;VAR:KEY=EZCLCRSDAP&amp;VAR:QUERY=UkdGX1BGRF9TVEsoUVRSLDAsLCwsVVNEKQ==&amp;WINDOW=FIRST_POPUP&amp;HEIGHT=450&amp;WIDTH=450&amp;START_MA","XIMIZED=FALSE&amp;VAR:CALENDAR=US&amp;VAR:SYMBOL=ESV&amp;VAR:INDEX=0"}</definedName>
    <definedName name="_10__FDSAUDITLINK__" localSheetId="0" hidden="1">{"fdsup://IBCentral/FAT Viewer?action=UPDATE&amp;creator=factset&amp;DOC_NAME=fat:reuters_qtrly_source_window.fat&amp;display_string=Audit&amp;DYN_ARGS=TRUE&amp;VAR:ID1=G7945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G7945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1__FDSAUDITLINK__" localSheetId="0" hidden="1">{"fdsup://directions/FAT Viewer?action=UPDATE&amp;creator=factset&amp;DYN_ARGS=TRUE&amp;DOC_NAME=FAT:FQL_AUDITING_CLIENT_TEMPLATE.FAT&amp;display_string=Audit&amp;VAR:KEY=KDCPCRGJOX&amp;VAR:QUERY=UkdGX1BGRF9TVEsoUVRSLDAsLCwsVVNEKQ==&amp;WINDOW=FIRST_POPUP&amp;HEIGHT=450&amp;WIDTH=450&amp;START_MA","XIMIZED=FALSE&amp;VAR:CALENDAR=US&amp;VAR:SYMBOL=RIG&amp;VAR:INDEX=0"}</definedName>
    <definedName name="_11__FDSAUDITLINK__" hidden="1">{"fdsup://directions/FAT Viewer?action=UPDATE&amp;creator=factset&amp;DYN_ARGS=TRUE&amp;DOC_NAME=FAT:FQL_AUDITING_CLIENT_TEMPLATE.FAT&amp;display_string=Audit&amp;VAR:KEY=KDCPCRGJOX&amp;VAR:QUERY=UkdGX1BGRF9TVEsoUVRSLDAsLCwsVVNEKQ==&amp;WINDOW=FIRST_POPUP&amp;HEIGHT=450&amp;WIDTH=450&amp;START_MA","XIMIZED=FALSE&amp;VAR:CALENDAR=US&amp;VAR:SYMBOL=RIG&amp;VAR:INDEX=0"}</definedName>
    <definedName name="_12__FDSAUDITLINK__" localSheetId="0" hidden="1">{"fdsup://IBCentral/FAT Viewer?action=UPDATE&amp;creator=factset&amp;DOC_NAME=fat:reuters_qtrly_source_window.fat&amp;display_string=Audit&amp;DYN_ARGS=TRUE&amp;VAR:ID1=G6359F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G6359F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3__FDSAUDITLINK__" localSheetId="0" hidden="1">{"fdsup://IBCentral/FAT Viewer?action=UPDATE&amp;creator=factset&amp;DOC_NAME=fat:reuters_qtrly_source_window.fat&amp;display_string=Audit&amp;DYN_ARGS=TRUE&amp;VAR:ID1=G6359F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G6359F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4__FDSAUDITLINK__" localSheetId="0" hidden="1">{"fdsup://directions/FAT Viewer?action=UPDATE&amp;creator=factset&amp;DYN_ARGS=TRUE&amp;DOC_NAME=FAT:FQL_AUDITING_CLIENT_TEMPLATE.FAT&amp;display_string=Audit&amp;VAR:KEY=UNOBIVMNGP&amp;VAR:QUERY=UkdGX1BGRF9TVEsoUVRSLDAsLCwsVVNEKQ==&amp;WINDOW=FIRST_POPUP&amp;HEIGHT=450&amp;WIDTH=450&amp;START_MA","XIMIZED=FALSE&amp;VAR:CALENDAR=US&amp;VAR:SYMBOL=UDRL&amp;VAR:INDEX=0"}</definedName>
    <definedName name="_14__FDSAUDITLINK__" hidden="1">{"fdsup://directions/FAT Viewer?action=UPDATE&amp;creator=factset&amp;DYN_ARGS=TRUE&amp;DOC_NAME=FAT:FQL_AUDITING_CLIENT_TEMPLATE.FAT&amp;display_string=Audit&amp;VAR:KEY=UNOBIVMNGP&amp;VAR:QUERY=UkdGX1BGRF9TVEsoUVRSLDAsLCwsVVNEKQ==&amp;WINDOW=FIRST_POPUP&amp;HEIGHT=450&amp;WIDTH=450&amp;START_MA","XIMIZED=FALSE&amp;VAR:CALENDAR=US&amp;VAR:SYMBOL=UDRL&amp;VAR:INDEX=0"}</definedName>
    <definedName name="_1443__FDSAUDITLINK__" localSheetId="0" hidden="1">{"fdsup://Directions/FactSet Auditing Viewer?action=AUDIT_VALUE&amp;DB=129&amp;ID1=87162W10&amp;VALUEID=02999&amp;SDATE=2009&amp;PERIODTYPE=ANN_STD&amp;window=popup_no_bar&amp;width=385&amp;height=120&amp;START_MAXIMIZED=FALSE&amp;creator=factset&amp;display_string=Audit"}</definedName>
    <definedName name="_1443__FDSAUDITLINK__" hidden="1">{"fdsup://Directions/FactSet Auditing Viewer?action=AUDIT_VALUE&amp;DB=129&amp;ID1=87162W10&amp;VALUEID=02999&amp;SDATE=2009&amp;PERIODTYPE=ANN_STD&amp;window=popup_no_bar&amp;width=385&amp;height=120&amp;START_MAXIMIZED=FALSE&amp;creator=factset&amp;display_string=Audit"}</definedName>
    <definedName name="_15__FDSAUDITLINK__" localSheetId="0" hidden="1">{"fdsup://IBCentral/FAT Viewer?action=UPDATE&amp;creator=factset&amp;DOC_NAME=fat:reuters_qtrly_source_window.fat&amp;display_string=Audit&amp;DYN_ARGS=TRUE&amp;VAR:ID1=11221110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11221110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6__FDSAUDITLINK__" localSheetId="0" hidden="1">{"fdsup://IBCentral/FAT Viewer?action=UPDATE&amp;creator=factset&amp;DOC_NAME=fat:reuters_qtrly_source_window.fat&amp;display_string=Audit&amp;DYN_ARGS=TRUE&amp;VAR:ID1=11221110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11221110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7__FDSAUDITLINK__" localSheetId="0" hidden="1">{"fdsup://IBCentral/FAT Viewer?action=UPDATE&amp;creator=factset&amp;DOC_NAME=fat:reuters_qtrly_source_window.fat&amp;display_string=Audit&amp;DYN_ARGS=TRUE&amp;VAR:ID1=25271C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25271C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8__FDSAUDITLINK__" localSheetId="0" hidden="1">{"fdsup://IBCentral/FAT Viewer?action=UPDATE&amp;creator=factset&amp;DOC_NAME=fat:reuters_qtrly_source_window.fat&amp;display_string=Audit&amp;DYN_ARGS=TRUE&amp;VAR:ID1=25271C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25271C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9__FDSAUDITLINK__" localSheetId="0" hidden="1">{"fdsup://IBCentral/FAT Viewer?action=UPDATE&amp;creator=factset&amp;DOC_NAME=fat:reuters_qtrly_source_window.fat&amp;display_string=Audit&amp;DYN_ARGS=TRUE&amp;VAR:ID1=29358Q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29358Q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__FDSAUDITLINK__" localSheetId="0" hidden="1">{"fdsup://IBCentral/FAT Viewer?action=UPDATE&amp;creator=factset&amp;DOC_NAME=fat:reuters_qtrly_source_window.fat&amp;display_string=Audit&amp;DYN_ARGS=TRUE&amp;VAR:ID1=29358Q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29358Q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0__FDSAUDITLINK__" localSheetId="0" hidden="1">{"fdsup://IBCentral/FAT Viewer?action=UPDATE&amp;creator=factset&amp;DOC_NAME=fat:reuters_qtrly_source_window.fat&amp;display_string=Audit&amp;DYN_ARGS=TRUE&amp;VAR:ID1=72365510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72365510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1__FDSAUDITLINK__" localSheetId="0" hidden="1">{"fdsup://IBCentral/FAT Viewer?action=UPDATE&amp;creator=factset&amp;DOC_NAME=fat:reuters_qtrly_source_window.fat&amp;display_string=Audit&amp;DYN_ARGS=TRUE&amp;VAR:ID1=G9320511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G9320511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2__FDSAUDITLINK__" localSheetId="0" hidden="1">{"fdsup://IBCentral/FAT Viewer?action=UPDATE&amp;creator=factset&amp;DOC_NAME=fat:reuters_qtrly_source_window.fat&amp;display_string=Audit&amp;DYN_ARGS=TRUE&amp;VAR:ID1=70348110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70348110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3__FDSAUDITLINK__" localSheetId="0" hidden="1">{"fdsup://IBCentral/FAT Viewer?action=UPDATE&amp;creator=factset&amp;DOC_NAME=fat:reuters_qtrly_source_window.fat&amp;display_string=Audit&amp;DYN_ARGS=TRUE&amp;VAR:ID1=231525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231525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4__FDSAUDITLINK__" localSheetId="0" hidden="1">{"fdsup://IBCentral/FAT Viewer?action=UPDATE&amp;creator=factset&amp;DOC_NAME=fat:reuters_qtrly_source_window.fat&amp;display_string=Audit&amp;DYN_ARGS=TRUE&amp;VAR:ID1=231525&amp;VAR:RCODE=SCSI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231525&amp;VAR:RCODE=SCSI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5__FDSAUDITLINK__" localSheetId="0" hidden="1">{"fdsup://IBCentral/FAT Viewer?action=UPDATE&amp;creator=factset&amp;DOC_NAME=fat:reuters_qtrly_source_window.fat&amp;display_string=Audit&amp;DYN_ARGS=TRUE&amp;VAR:ID1=B66YG3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B66YG3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6__FDSAUDITLINK__" localSheetId="0" hidden="1">{"fdsup://IBCentral/FAT Viewer?action=UPDATE&amp;creator=factset&amp;DOC_NAME=fat:reuters_qtrly_source_window.fat&amp;display_string=Audit&amp;DYN_ARGS=TRUE&amp;VAR:ID1=63707110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63707110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7__FDSAUDITLINK__" localSheetId="0" hidden="1">{"fdsup://IBCentral/FAT Viewer?action=UPDATE&amp;creator=factset&amp;DOC_NAME=fat:reuters_qtrly_source_window.fat&amp;display_string=Audit&amp;DYN_ARGS=TRUE&amp;VAR:ID1=63707110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63707110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8__FDSAUDITLINK__" localSheetId="0" hidden="1">{"fdsup://directions/FAT Viewer?action=UPDATE&amp;creator=factset&amp;DYN_ARGS=TRUE&amp;DOC_NAME=FAT:FQL_AUDITING_CLIENT_TEMPLATE.FAT&amp;display_string=Audit&amp;VAR:KEY=ONQHQDUZKF&amp;VAR:QUERY=UkdGX1BGRF9TVEsoUVRSLDAsLCwsVVNEKQ==&amp;WINDOW=FIRST_POPUP&amp;HEIGHT=450&amp;WIDTH=450&amp;START_MA","XIMIZED=FALSE&amp;VAR:CALENDAR=US&amp;VAR:SYMBOL=NOV&amp;VAR:INDEX=0"}</definedName>
    <definedName name="_28__FDSAUDITLINK__" hidden="1">{"fdsup://directions/FAT Viewer?action=UPDATE&amp;creator=factset&amp;DYN_ARGS=TRUE&amp;DOC_NAME=FAT:FQL_AUDITING_CLIENT_TEMPLATE.FAT&amp;display_string=Audit&amp;VAR:KEY=ONQHQDUZKF&amp;VAR:QUERY=UkdGX1BGRF9TVEsoUVRSLDAsLCwsVVNEKQ==&amp;WINDOW=FIRST_POPUP&amp;HEIGHT=450&amp;WIDTH=450&amp;START_MA","XIMIZED=FALSE&amp;VAR:CALENDAR=US&amp;VAR:SYMBOL=NOV&amp;VAR:INDEX=0"}</definedName>
    <definedName name="_29__FDSAUDITLINK__" localSheetId="0" hidden="1">{"fdsup://IBCentral/FAT Viewer?action=UPDATE&amp;creator=factset&amp;DOC_NAME=fat:reuters_qtrly_source_window.fat&amp;display_string=Audit&amp;DYN_ARGS=TRUE&amp;VAR:ID1=11875910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11875910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__FDSAUDITLINK__" localSheetId="0" hidden="1">{"fdsup://Directions/FactSet Auditing Viewer?action=AUDIT_VALUE&amp;DB=129&amp;ID1=24702R10&amp;VALUEID=02999&amp;SDATE=2009&amp;PERIODTYPE=ANN_STD&amp;window=popup_no_bar&amp;width=385&amp;height=120&amp;START_MAXIMIZED=FALSE&amp;creator=factset&amp;display_string=Audit"}</definedName>
    <definedName name="_3__FDSAUDITLINK__" hidden="1">{"fdsup://Directions/FactSet Auditing Viewer?action=AUDIT_VALUE&amp;DB=129&amp;ID1=24702R10&amp;VALUEID=02999&amp;SDATE=2009&amp;PERIODTYPE=ANN_STD&amp;window=popup_no_bar&amp;width=385&amp;height=120&amp;START_MAXIMIZED=FALSE&amp;creator=factset&amp;display_string=Audit"}</definedName>
    <definedName name="_30__FDSAUDITLINK__" localSheetId="0" hidden="1">{"fdsup://IBCentral/FAT Viewer?action=UPDATE&amp;creator=factset&amp;DOC_NAME=fat:reuters_qtrly_source_window.fat&amp;display_string=Audit&amp;DYN_ARGS=TRUE&amp;VAR:ID1=11875910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11875910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1__FDSAUDITLINK__" localSheetId="0" hidden="1">{"fdsup://directions/FAT Viewer?action=UPDATE&amp;creator=factset&amp;DYN_ARGS=TRUE&amp;DOC_NAME=FAT:FQL_AUDITING_CLIENT_TEMPLATE.FAT&amp;display_string=Audit&amp;VAR:KEY=GPYRITKBWH&amp;VAR:QUERY=UkdGX1BGRF9TVEsoUVRSLDAsLCwsVVNEKQ==&amp;WINDOW=FIRST_POPUP&amp;HEIGHT=450&amp;WIDTH=450&amp;START_MA","XIMIZED=FALSE&amp;VAR:CALENDAR=US&amp;VAR:SYMBOL=BUCY&amp;VAR:INDEX=0"}</definedName>
    <definedName name="_31__FDSAUDITLINK__" hidden="1">{"fdsup://directions/FAT Viewer?action=UPDATE&amp;creator=factset&amp;DYN_ARGS=TRUE&amp;DOC_NAME=FAT:FQL_AUDITING_CLIENT_TEMPLATE.FAT&amp;display_string=Audit&amp;VAR:KEY=GPYRITKBWH&amp;VAR:QUERY=UkdGX1BGRF9TVEsoUVRSLDAsLCwsVVNEKQ==&amp;WINDOW=FIRST_POPUP&amp;HEIGHT=450&amp;WIDTH=450&amp;START_MA","XIMIZED=FALSE&amp;VAR:CALENDAR=US&amp;VAR:SYMBOL=BUCY&amp;VAR:INDEX=0"}</definedName>
    <definedName name="_32__FDSAUDITLINK__" localSheetId="0" hidden="1">{"fdsup://IBCentral/FAT Viewer?action=UPDATE&amp;creator=factset&amp;DOC_NAME=fat:reuters_qtrly_source_window.fat&amp;display_string=Audit&amp;DYN_ARGS=TRUE&amp;VAR:ID1=54976410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54976410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3__FDSAUDITLINK__" localSheetId="0" hidden="1">{"fdsup://IBCentral/FAT Viewer?action=UPDATE&amp;creator=factset&amp;DOC_NAME=fat:reuters_qtrly_source_window.fat&amp;display_string=Audit&amp;DYN_ARGS=TRUE&amp;VAR:ID1=54976410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54976410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4__FDSAUDITLINK__" localSheetId="0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LUFK&amp;VAR:INDEX=0"}</definedName>
    <definedName name="_34__FDSAUDITLINK__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LUFK&amp;VAR:INDEX=0"}</definedName>
    <definedName name="_35__FDSAUDITLINK__" localSheetId="0" hidden="1">{"fdsup://IBCentral/FAT Viewer?action=UPDATE&amp;creator=factset&amp;DOC_NAME=fat:reuters_qtrly_source_window.fat&amp;display_string=Audit&amp;DYN_ARGS=TRUE&amp;VAR:ID1=88157K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88157K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6__FDSAUDITLINK__" localSheetId="0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TESO&amp;VAR:INDEX=0"}</definedName>
    <definedName name="_36__FDSAUDITLINK__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TESO&amp;VAR:INDEX=0"}</definedName>
    <definedName name="_37__FDSAUDITLINK__" localSheetId="0" hidden="1">{"fdsup://IBCentral/FAT Viewer?action=UPDATE&amp;creator=factset&amp;DOC_NAME=fat:reuters_qtrly_source_window.fat&amp;display_string=Audit&amp;DYN_ARGS=TRUE&amp;VAR:ID1=87306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87306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8__FDSAUDITLINK__" localSheetId="0" hidden="1">{"fdsup://directions/FAT Viewer?action=UPDATE&amp;creator=factset&amp;DYN_ARGS=TRUE&amp;DOC_NAME=FAT:FQL_AUDITING_CLIENT_TEMPLATE.FAT&amp;display_string=Audit&amp;VAR:KEY=EFKFOZQBKX&amp;VAR:QUERY=UkdGX1BGRF9TVEsoUVRSLDAsLCwsVVNEKQ==&amp;WINDOW=FIRST_POPUP&amp;HEIGHT=450&amp;WIDTH=450&amp;START_MA","XIMIZED=FALSE&amp;VAR:CALENDAR=US&amp;VAR:SYMBOL=TTES&amp;VAR:INDEX=0"}</definedName>
    <definedName name="_38__FDSAUDITLINK__" hidden="1">{"fdsup://directions/FAT Viewer?action=UPDATE&amp;creator=factset&amp;DYN_ARGS=TRUE&amp;DOC_NAME=FAT:FQL_AUDITING_CLIENT_TEMPLATE.FAT&amp;display_string=Audit&amp;VAR:KEY=EFKFOZQBKX&amp;VAR:QUERY=UkdGX1BGRF9TVEsoUVRSLDAsLCwsVVNEKQ==&amp;WINDOW=FIRST_POPUP&amp;HEIGHT=450&amp;WIDTH=450&amp;START_MA","XIMIZED=FALSE&amp;VAR:CALENDAR=US&amp;VAR:SYMBOL=TTES&amp;VAR:INDEX=0"}</definedName>
    <definedName name="_39__FDSAUDITLINK__" localSheetId="0" hidden="1">{"fdsup://IBCentral/FAT Viewer?action=UPDATE&amp;creator=factset&amp;DOC_NAME=fat:reuters_qtrly_source_window.fat&amp;display_string=Audit&amp;DYN_ARGS=TRUE&amp;VAR:ID1=42345210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42345210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__FDSAUDITLINK__" localSheetId="0" hidden="1">{"fdsup://Directions/FactSet Auditing Viewer?action=AUDIT_VALUE&amp;DB=129&amp;ID1=G1151C10&amp;VALUEID=02999&amp;SDATE=2009&amp;PERIODTYPE=ANN_STD&amp;window=popup_no_bar&amp;width=385&amp;height=120&amp;START_MAXIMIZED=FALSE&amp;creator=factset&amp;display_string=Audit"}</definedName>
    <definedName name="_4__FDSAUDITLINK__" hidden="1">{"fdsup://Directions/FactSet Auditing Viewer?action=AUDIT_VALUE&amp;DB=129&amp;ID1=G1151C10&amp;VALUEID=02999&amp;SDATE=2009&amp;PERIODTYPE=ANN_STD&amp;window=popup_no_bar&amp;width=385&amp;height=120&amp;START_MAXIMIZED=FALSE&amp;creator=factset&amp;display_string=Audit"}</definedName>
    <definedName name="_40__FDSAUDITLINK__" localSheetId="0" hidden="1">{"fdsup://IBCentral/FAT Viewer?action=UPDATE&amp;creator=factset&amp;DOC_NAME=fat:reuters_qtrly_source_window.fat&amp;display_string=Audit&amp;DYN_ARGS=TRUE&amp;VAR:ID1=42345210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42345210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1__FDSAUDITLINK__" localSheetId="0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HP&amp;VAR:INDEX=0"}</definedName>
    <definedName name="_41__FDSAUDITLINK__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HP&amp;VAR:INDEX=0"}</definedName>
    <definedName name="_42__FDSAUDITLINK__" localSheetId="0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3__FDSAUDITLINK__" localSheetId="0" hidden="1">{"fdsup://IBCentral/FAT Viewer?action=UPDATE&amp;creator=factset&amp;DOC_NAME=fat:reuters_qtrly_source_window.fat&amp;display_string=Audit&amp;DYN_ARGS=TRUE&amp;VAR:ID1=B5YPLH&amp;VAR:RCODE=STLD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B5YPLH&amp;VAR:RCODE=STLD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4__FDSAUDITLINK__" localSheetId="0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B5YPLH&amp;VAR:INDEX=0"}</definedName>
    <definedName name="_44__FDSAUDITLINK__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B5YPLH&amp;VAR:INDEX=0"}</definedName>
    <definedName name="_45__FDSAUDITLINK__" localSheetId="0" hidden="1">{"fdsup://directions/FAT Viewer?action=UPDATE&amp;creator=factset&amp;DYN_ARGS=TRUE&amp;DOC_NAME=FAT:FQL_AUDITING_CLIENT_TEMPLATE.FAT&amp;display_string=Audit&amp;VAR:KEY=TIFQHKZGRK&amp;VAR:QUERY=UkdGX1BGRF9TVEsoUVRSLDAsLCwsVVNEKQ==&amp;WINDOW=FIRST_POPUP&amp;HEIGHT=450&amp;WIDTH=450&amp;START_MA","XIMIZED=FALSE&amp;VAR:CALENDAR=US&amp;VAR:SYMBOL=NBR&amp;VAR:INDEX=0"}</definedName>
    <definedName name="_45__FDSAUDITLINK__" hidden="1">{"fdsup://directions/FAT Viewer?action=UPDATE&amp;creator=factset&amp;DYN_ARGS=TRUE&amp;DOC_NAME=FAT:FQL_AUDITING_CLIENT_TEMPLATE.FAT&amp;display_string=Audit&amp;VAR:KEY=TIFQHKZGRK&amp;VAR:QUERY=UkdGX1BGRF9TVEsoUVRSLDAsLCwsVVNEKQ==&amp;WINDOW=FIRST_POPUP&amp;HEIGHT=450&amp;WIDTH=450&amp;START_MA","XIMIZED=FALSE&amp;VAR:CALENDAR=US&amp;VAR:SYMBOL=NBR&amp;VAR:INDEX=0"}</definedName>
    <definedName name="_46__FDSAUDITLINK__" localSheetId="0" hidden="1">{"fdsup://IBCentral/FAT Viewer?action=UPDATE&amp;creator=factset&amp;DOC_NAME=fat:reuters_qtrly_source_window.fat&amp;display_string=Audit&amp;DYN_ARGS=TRUE&amp;VAR:ID1=B5YPLH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B5YPLH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7__FDSAUDITLINK__" localSheetId="0" hidden="1">{"fdsup://directions/FAT Viewer?action=UPDATE&amp;creator=factset&amp;DYN_ARGS=TRUE&amp;DOC_NAME=FAT:FQL_AUDITING_CLIENT_TEMPLATE.FAT&amp;display_string=Audit&amp;VAR:KEY=WHUFCHOVAN&amp;VAR:QUERY=UkdGX1BGRF9TVEsoUVRSLDAsLCwsVVNEKQ==&amp;WINDOW=FIRST_POPUP&amp;HEIGHT=450&amp;WIDTH=450&amp;START_MA","XIMIZED=FALSE&amp;VAR:CALENDAR=US&amp;VAR:SYMBOL=PTEN&amp;VAR:INDEX=0"}</definedName>
    <definedName name="_47__FDSAUDITLINK__" hidden="1">{"fdsup://directions/FAT Viewer?action=UPDATE&amp;creator=factset&amp;DYN_ARGS=TRUE&amp;DOC_NAME=FAT:FQL_AUDITING_CLIENT_TEMPLATE.FAT&amp;display_string=Audit&amp;VAR:KEY=WHUFCHOVAN&amp;VAR:QUERY=UkdGX1BGRF9TVEsoUVRSLDAsLCwsVVNEKQ==&amp;WINDOW=FIRST_POPUP&amp;HEIGHT=450&amp;WIDTH=450&amp;START_MA","XIMIZED=FALSE&amp;VAR:CALENDAR=US&amp;VAR:SYMBOL=PTEN&amp;VAR:INDEX=0"}</definedName>
    <definedName name="_48__FDSAUDITLINK__" localSheetId="0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9__FDSAUDITLINK__" localSheetId="0" hidden="1">{"fdsup://IBCentral/FAT Viewer?action=UPDATE&amp;creator=factset&amp;DOC_NAME=fat:reuters_qtrly_source_window.fat&amp;display_string=Audit&amp;DYN_ARGS=TRUE&amp;VAR:ID1=72365510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72365510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__FDSAUDITLINK__" localSheetId="0" hidden="1">{"fdsup://IBCentral/FAT Viewer?action=UPDATE&amp;creator=factset&amp;DOC_NAME=fat:reuters_annual_source_window.fat&amp;display_string=Audit&amp;DYN_ARGS=TRUE&amp;VAR:ID1=30307510&amp;VAR:RCODE=SCEX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annual_source_window.fat&amp;display_string=Audit&amp;DYN_ARGS=TRUE&amp;VAR:ID1=30307510&amp;VAR:RCODE=SCEX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0__FDSAUDITLINK__" localSheetId="0" hidden="1">{"fdsup://IBCentral/FAT Viewer?action=UPDATE&amp;creator=factset&amp;DOC_NAME=fat:reuters_qtrly_source_window.fat&amp;display_string=Audit&amp;DYN_ARGS=TRUE&amp;VAR:ID1=70348110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70348110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1__FDSAUDITLINK__" localSheetId="0" hidden="1">{"fdsup://IBCentral/FAT Viewer?action=UPDATE&amp;creator=factset&amp;DOC_NAME=fat:reuters_qtrly_source_window.fat&amp;display_string=Audit&amp;DYN_ARGS=TRUE&amp;VAR:ID1=42345210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42345210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2__FDSAUDITLINK__" localSheetId="0" hidden="1">{"fdsup://IBCentral/FAT Viewer?action=UPDATE&amp;creator=factset&amp;DOC_NAME=fat:reuters_qtrly_source_window.fat&amp;display_string=Audit&amp;DYN_ARGS=TRUE&amp;VAR:ID1=42345210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42345210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5__FDSAUDITLINK__" localSheetId="0" hidden="1">{"fdsup://IBCentral/FAT Viewer?action=UPDATE&amp;creator=factset&amp;DOC_NAME=fat:reuters_annual_source_window.fat&amp;display_string=Audit&amp;DYN_ARGS=TRUE&amp;VAR:ID1=30307510&amp;VAR:RCODE=ATCA&amp;VAR:SDATE=20060899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annual_source_window.fat&amp;display_string=Audit&amp;DYN_ARGS=TRUE&amp;VAR:ID1=30307510&amp;VAR:RCODE=ATCA&amp;VAR:SDATE=20060899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6__FDSAUDITLINK__" localSheetId="0" hidden="1">{"fdsup://IBCentral/FAT Viewer?action=UPDATE&amp;creator=factset&amp;DOC_NAME=fat:reuters_annual_source_window.fat&amp;display_string=Audit&amp;DYN_ARGS=TRUE&amp;VAR:ID1=30307510&amp;VAR:RCODE=ATCA&amp;VAR:SDATE=20050899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annual_source_window.fat&amp;display_string=Audit&amp;DYN_ARGS=TRUE&amp;VAR:ID1=30307510&amp;VAR:RCODE=ATCA&amp;VAR:SDATE=20050899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9__FDSAUDITLINK__" localSheetId="0" hidden="1">{"fdsup://IBCentral/FAT Viewer?action=UPDATE&amp;creator=factset&amp;DOC_NAME=fat:reuters_annual_source_window.fat&amp;display_string=Audit&amp;DYN_ARGS=TRUE&amp;VAR:ID1=30307510&amp;VAR:RCODE=SDEP&amp;VAR:SDATE=20070899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annual_source_window.fat&amp;display_string=Audit&amp;DYN_ARGS=TRUE&amp;VAR:ID1=30307510&amp;VAR:RCODE=SDEP&amp;VAR:SDATE=20070899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6__FDSAUDITLINK__" localSheetId="0" hidden="1">{"fdsup://directions/FAT Viewer?action=UPDATE&amp;creator=factset&amp;DYN_ARGS=TRUE&amp;DOC_NAME=FAT:FQL_AUDITING_CLIENT_TEMPLATE.FAT&amp;display_string=Audit&amp;VAR:KEY=WNEPKPEBAB&amp;VAR:QUERY=UkdGX1BGRF9TVEsoUVRSLDAsLCwsVVNEKQ==&amp;WINDOW=FIRST_POPUP&amp;HEIGHT=450&amp;WIDTH=450&amp;START_MA","XIMIZED=FALSE&amp;VAR:CALENDAR=US&amp;VAR:SYMBOL=SDRL&amp;VAR:INDEX=0"}</definedName>
    <definedName name="_6__FDSAUDITLINK__" hidden="1">{"fdsup://directions/FAT Viewer?action=UPDATE&amp;creator=factset&amp;DYN_ARGS=TRUE&amp;DOC_NAME=FAT:FQL_AUDITING_CLIENT_TEMPLATE.FAT&amp;display_string=Audit&amp;VAR:KEY=WNEPKPEBAB&amp;VAR:QUERY=UkdGX1BGRF9TVEsoUVRSLDAsLCwsVVNEKQ==&amp;WINDOW=FIRST_POPUP&amp;HEIGHT=450&amp;WIDTH=450&amp;START_MA","XIMIZED=FALSE&amp;VAR:CALENDAR=US&amp;VAR:SYMBOL=SDRL&amp;VAR:INDEX=0"}</definedName>
    <definedName name="_60__FDSAUDITLINK__" localSheetId="0" hidden="1">{"fdsup://IBCentral/FAT Viewer?action=UPDATE&amp;creator=factset&amp;DOC_NAME=fat:reuters_annual_source_window.fat&amp;display_string=Audit&amp;DYN_ARGS=TRUE&amp;VAR:ID1=30307510&amp;VAR:RCODE=SCSI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annual_source_window.fat&amp;display_string=Audit&amp;DYN_ARGS=TRUE&amp;VAR:ID1=30307510&amp;VAR:RCODE=SCSI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7__FDSAUDITLINK__" localSheetId="0" hidden="1">{"fdsup://directions/FAT Viewer?action=UPDATE&amp;creator=factset&amp;DYN_ARGS=TRUE&amp;DOC_NAME=FAT:FQL_AUDITING_CLIENT_TEMPLATE.FAT&amp;display_string=Audit&amp;VAR:KEY=CBYLCVWFIZ&amp;VAR:QUERY=UkdGX1BGRF9TVEsoUVRSLDAsLCwsVVNEKQ==&amp;WINDOW=FIRST_POPUP&amp;HEIGHT=450&amp;WIDTH=450&amp;START_MA","XIMIZED=FALSE&amp;VAR:CALENDAR=US&amp;VAR:SYMBOL=PDE&amp;VAR:INDEX=0"}</definedName>
    <definedName name="_7__FDSAUDITLINK__" hidden="1">{"fdsup://directions/FAT Viewer?action=UPDATE&amp;creator=factset&amp;DYN_ARGS=TRUE&amp;DOC_NAME=FAT:FQL_AUDITING_CLIENT_TEMPLATE.FAT&amp;display_string=Audit&amp;VAR:KEY=CBYLCVWFIZ&amp;VAR:QUERY=UkdGX1BGRF9TVEsoUVRSLDAsLCwsVVNEKQ==&amp;WINDOW=FIRST_POPUP&amp;HEIGHT=450&amp;WIDTH=450&amp;START_MA","XIMIZED=FALSE&amp;VAR:CALENDAR=US&amp;VAR:SYMBOL=PDE&amp;VAR:INDEX=0"}</definedName>
    <definedName name="_8__FDSAUDITLINK__" localSheetId="0" hidden="1">{"fdsup://directions/FAT Viewer?action=UPDATE&amp;creator=factset&amp;DYN_ARGS=TRUE&amp;DOC_NAME=FAT:FQL_AUDITING_CLIENT_TEMPLATE.FAT&amp;display_string=Audit&amp;VAR:KEY=AZYZAZOHSN&amp;VAR:QUERY=UkdGX09QRVJfUFNfTkVUX0NGKExUTVMsMCwsLCwsLE5PQVVESVQp&amp;WINDOW=FIRST_POPUP&amp;HEIGHT=450&amp;WI","DTH=450&amp;START_MAXIMIZED=FALSE&amp;VAR:CALENDAR=US&amp;VAR:SYMBOL=ESV&amp;VAR:INDEX=0"}</definedName>
    <definedName name="_8__FDSAUDITLINK__" hidden="1">{"fdsup://directions/FAT Viewer?action=UPDATE&amp;creator=factset&amp;DYN_ARGS=TRUE&amp;DOC_NAME=FAT:FQL_AUDITING_CLIENT_TEMPLATE.FAT&amp;display_string=Audit&amp;VAR:KEY=AZYZAZOHSN&amp;VAR:QUERY=UkdGX09QRVJfUFNfTkVUX0NGKExUTVMsMCwsLCwsLE5PQVVESVQp&amp;WINDOW=FIRST_POPUP&amp;HEIGHT=450&amp;WI","DTH=450&amp;START_MAXIMIZED=FALSE&amp;VAR:CALENDAR=US&amp;VAR:SYMBOL=ESV&amp;VAR:INDEX=0"}</definedName>
    <definedName name="_9__FDSAUDITLINK__" localSheetId="0" hidden="1">{"fdsup://IBCentral/FAT Viewer?action=UPDATE&amp;creator=factset&amp;DOC_NAME=fat:reuters_qtrly_source_window.fat&amp;display_string=Audit&amp;DYN_ARGS=TRUE&amp;VAR:ID1=G7945E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G7945E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bdm.0A9453F3A7BE4FAE80C3CE19C4DE647B.edm" hidden="1" xml:space="preserve">            '[1]General Assumptions'!$1:$1048576</definedName>
    <definedName name="_bdm.0FC59357CED94C39BA2835D52255758B.edm" hidden="1">#N/A</definedName>
    <definedName name="_bdm.1354D0A4C7E44D438B9BB6A3272F84A2.edm" hidden="1">#N/A</definedName>
    <definedName name="_bdm.168f874ec8d94402a2b63b2d95fbee24.edm" localSheetId="0" hidden="1">#REF!</definedName>
    <definedName name="_bdm.168f874ec8d94402a2b63b2d95fbee24.edm" hidden="1">#REF!</definedName>
    <definedName name="_bdm.20A7E201717C46B4BBBDA20D1623F381.edm" hidden="1">#N/A</definedName>
    <definedName name="_bdm.20E97F19C5644AAEA05CF29A48477E67.edm" hidden="1">#N/A</definedName>
    <definedName name="_bdm.219E0DBCC8594BB383DEFC43E992BCEA.edm" hidden="1">#N/A</definedName>
    <definedName name="_bdm.24A86EDBB9364E769008B841764472E7.edm" localSheetId="0" hidden="1">#REF!</definedName>
    <definedName name="_bdm.24A86EDBB9364E769008B841764472E7.edm" hidden="1">#REF!</definedName>
    <definedName name="_bdm.32704B9C55E44DE881966C14C7EA622A.edm" localSheetId="0" hidden="1">#REF!</definedName>
    <definedName name="_bdm.32704B9C55E44DE881966C14C7EA622A.edm" hidden="1">#REF!</definedName>
    <definedName name="_bdm.3B361C306EE1463A96BD89E0D57DA273.edm" hidden="1" xml:space="preserve">            '[1]General Assumptions'!$1:$1048576</definedName>
    <definedName name="_bdm.3B84890B69A746F698B9BDE14020624B.edm" hidden="1">#N/A</definedName>
    <definedName name="_bdm.47E8B793C156496DB370346C40BB6D8E.edm" hidden="1">#N/A</definedName>
    <definedName name="_bdm.49C849D5023D47B4A532A335A1AF2760.edm" hidden="1">#N/A</definedName>
    <definedName name="_bdm.4E4D5FA121104EC68D28A07238BAD699.edm" hidden="1" xml:space="preserve">            '[1]General Assumptions'!$1:$1048576</definedName>
    <definedName name="_bdm.54CA6AE38D9C4151B6832396D75E252C.edm" hidden="1" xml:space="preserve">            '[1]General Assumptions'!$1:$1048576</definedName>
    <definedName name="_bdm.5BDE831DF2434F188938B324BF6FB01A.edm" hidden="1" xml:space="preserve">                                                                                                           [1]BSCF!$1:$1048576</definedName>
    <definedName name="_bdm.5C5F76F5E6D4412B8E62EF3DBC853141.edm" hidden="1">#N/A</definedName>
    <definedName name="_bdm.68BE49F489534F4F9874CC33E963ADD5.edm" hidden="1" xml:space="preserve">            '[1]General Assumptions'!$1:$1048576</definedName>
    <definedName name="_bdm.6B02834BCD4B48379B014B3B4E3B5FA8.edm" hidden="1">#N/A</definedName>
    <definedName name="_bdm.6d32630fa7d543e59496eb05490b0fa7.edm" localSheetId="0" hidden="1">#REF!</definedName>
    <definedName name="_bdm.6d32630fa7d543e59496eb05490b0fa7.edm" hidden="1">#REF!</definedName>
    <definedName name="_bdm.6e4e687fe68346e698da7f076baee614.edm" localSheetId="0" hidden="1">#REF!</definedName>
    <definedName name="_bdm.6e4e687fe68346e698da7f076baee614.edm" hidden="1">#REF!</definedName>
    <definedName name="_bdm.7013DCD22DAF4A67AE8E672855177C39.edm" hidden="1">#N/A</definedName>
    <definedName name="_bdm.811EE903FC94402996DCDE54F167F40A.edm" hidden="1">#N/A</definedName>
    <definedName name="_bdm.81375B462D1343EB95E3EE062483BB0E.edm" hidden="1">#N/A</definedName>
    <definedName name="_bdm.874BEDC19AD3410CB50154B3D9518BEC.edm" localSheetId="0" hidden="1">#REF!</definedName>
    <definedName name="_bdm.874BEDC19AD3410CB50154B3D9518BEC.edm" hidden="1">#REF!</definedName>
    <definedName name="_bdm.96CFBC7C7B984B93A08E325061FDFC79.edm" hidden="1">#N/A</definedName>
    <definedName name="_bdm.9BF670EAB2C6478E8D6FCBDF2B466148.edm" hidden="1">#N/A</definedName>
    <definedName name="_bdm.9ef4ec78b080487d9620ca8db9d826c0.edm" localSheetId="0" hidden="1">#REF!</definedName>
    <definedName name="_bdm.9ef4ec78b080487d9620ca8db9d826c0.edm" hidden="1">#REF!</definedName>
    <definedName name="_bdm.AAC7265E8C9C4D56A7C1C0EF1C3667AF.edm" hidden="1" xml:space="preserve">                                                                                                   [1]BSCF!$1:$1048576</definedName>
    <definedName name="_bdm.B481EDB307754287901EB13395D081D9.edm" hidden="1" xml:space="preserve">                                              [1]BSCF!$1:$1048576</definedName>
    <definedName name="_bdm.CAB6828E0EF642D783D54BCE02CC6F27.edm" localSheetId="0" hidden="1">#REF!</definedName>
    <definedName name="_bdm.CAB6828E0EF642D783D54BCE02CC6F27.edm" hidden="1">#REF!</definedName>
    <definedName name="_bdm.D23F38D4A8044BA59DB4CD41124D0E2A.edm" hidden="1">#N/A</definedName>
    <definedName name="_bdm.D2723C6F26324CA3AFE6C0B10EF011E1.edm" hidden="1">#N/A</definedName>
    <definedName name="_bdm.D6AE4429CBA446ADBE2ADAF7445AB47D.edm" hidden="1" xml:space="preserve">            '[1]General Assumptions'!$1:$1048576</definedName>
    <definedName name="_bdm.DD11859543344148AEC2B380FE7E28AA.edm" hidden="1" xml:space="preserve">                                              [1]BSCF!$1:$1048576</definedName>
    <definedName name="_bdm.EBD85E024A394959808897A9271DF45B.edm" hidden="1">#N/A</definedName>
    <definedName name="_bdm.EC80ABD72EF44BAD85A18067F8070C66.edm" hidden="1" xml:space="preserve">            '[1]General Assumptions'!$1:$1048576</definedName>
    <definedName name="_bdm.F1D64947415C44D8A44B44B3C7CA0977.edm" hidden="1">#N/A</definedName>
    <definedName name="_bdm.FAE848F790CB41C3963DD65CA2F115D2.edm" hidden="1">#N/A</definedName>
    <definedName name="_bdm.FBD7374BE9B34C4EA0F1ED14B1DA66E4.edm" hidden="1" xml:space="preserve">                       [1]BSCF!$1:$1048576</definedName>
    <definedName name="_bdm.ff3d206f056b4ff2b7fe228ee09383bc.edm" localSheetId="0" hidden="1">#REF!</definedName>
    <definedName name="_bdm.ff3d206f056b4ff2b7fe228ee09383bc.edm" hidden="1">#REF!</definedName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CIQWBGuid" hidden="1">"GRP Model DRAFT 01 20 15.xlsx"</definedName>
    <definedName name="cuadro17" localSheetId="0" hidden="1">{"'ExpoBR'!$B$2:$N$29"}</definedName>
    <definedName name="cuadro17" hidden="1">{"'ExpoBR'!$B$2:$N$29"}</definedName>
    <definedName name="daniela" localSheetId="0" hidden="1">{"'TCM IPM Urug'!$A$6:$N$20"}</definedName>
    <definedName name="daniela" hidden="1">{"'TCM IPM Urug'!$A$6:$N$20"}</definedName>
    <definedName name="dw" localSheetId="0" hidden="1">{"3",#N/A,FALSE,"BASE MONETARIA";"4",#N/A,FALSE,"BASE MONETARIA"}</definedName>
    <definedName name="dw" hidden="1">{"3",#N/A,FALSE,"BASE MONETARIA";"4",#N/A,FALSE,"BASE MONETARIA"}</definedName>
    <definedName name="EagleLogo" hidden="1">"Picture 1"</definedName>
    <definedName name="ev.Calculation" hidden="1">-4135</definedName>
    <definedName name="ev.Initialized" hidden="1">FALSE</definedName>
    <definedName name="g" localSheetId="0" hidden="1">#REF!</definedName>
    <definedName name="g" hidden="1">#REF!</definedName>
    <definedName name="h" localSheetId="0" hidden="1">{"3",#N/A,FALSE,"BASE MONETARIA";"4",#N/A,FALSE,"BASE MONETARIA"}</definedName>
    <definedName name="h" hidden="1">{"3",#N/A,FALSE,"BASE MONETARIA";"4",#N/A,FALSE,"BASE MONETARIA"}</definedName>
    <definedName name="hn.ModelVersion" hidden="1">1</definedName>
    <definedName name="hn.NoUpload" hidden="1">0</definedName>
    <definedName name="HTML_CodePage" hidden="1">1252</definedName>
    <definedName name="HTML_Control" localSheetId="0" hidden="1">{"'TCM IPM Urug'!$A$6:$N$20"}</definedName>
    <definedName name="HTML_Control" hidden="1">{"'TCM IPM Urug'!$A$6:$N$20"}</definedName>
    <definedName name="HTML_Description" hidden="1">""</definedName>
    <definedName name="HTML_Email" hidden="1">""</definedName>
    <definedName name="HTML_Header" hidden="1">"TCM IPM Urug"</definedName>
    <definedName name="HTML_LastUpdate" hidden="1">"15/06/2001"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documentos\anexos mercosur mayo de 2001\tipo de cambio RM uruguay.htm"</definedName>
    <definedName name="HTML_Title" hidden="1">"anemer2 pdf(7 de junio de 2001)"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42121.5575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2" hidden="1">39167.4721412037</definedName>
    <definedName name="IQ_REVOLVING_SECURED_1_4_NON_ACCRUAL_FFIEC" hidden="1">"c13314"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R" hidden="1">"c5517"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DATE2" hidden="1">39167.4721412037</definedName>
    <definedName name="IQRAG21" hidden="1">"$AG$22:$AG$24"</definedName>
    <definedName name="IQRAG33" hidden="1">"$AG$34:$AG$35"</definedName>
    <definedName name="IQRAL21" hidden="1">"$AL$22:$AL$31"</definedName>
    <definedName name="IQRB6" hidden="1">"$B$7:$B$11"</definedName>
    <definedName name="IQRC6" hidden="1">"$C$7:$C$11"</definedName>
    <definedName name="IQRD5" hidden="1">"$D$6:$D$68"</definedName>
    <definedName name="IQRE54" hidden="1">"$E$55:$E$117"</definedName>
    <definedName name="IQRE9" hidden="1">"$E$10"</definedName>
    <definedName name="IQRF5" hidden="1">"$F$6:$F$68"</definedName>
    <definedName name="IQRX21" hidden="1">"$X$22:$X$31"</definedName>
    <definedName name="M_PlaceofPath" hidden="1">"g:\blabla"</definedName>
    <definedName name="S" hidden="1">40486.3819328704</definedName>
    <definedName name="wrn.BMA." localSheetId="0" hidden="1">{"3",#N/A,FALSE,"BASE MONETARIA";"4",#N/A,FALSE,"BASE MONETARIA"}</definedName>
    <definedName name="wrn.BMA." hidden="1">{"3",#N/A,FALSE,"BASE MONETARIA";"4",#N/A,FALSE,"BASE MONETARIA"}</definedName>
    <definedName name="wrn.one." localSheetId="0" hidden="1">{"page1",#N/A,FALSE,"A";"page2",#N/A,FALSE,"A"}</definedName>
    <definedName name="wrn.one." hidden="1">{"page1",#N/A,FALSE,"A";"page2",#N/A,FALSE,"A"}</definedName>
    <definedName name="wrn.PASMON." localSheetId="0" hidden="1">{"1",#N/A,FALSE,"Pasivos Mon";"2",#N/A,FALSE,"Pasivos Mon"}</definedName>
    <definedName name="wrn.PASMON." hidden="1">{"1",#N/A,FALSE,"Pasivos Mon";"2",#N/A,FALSE,"Pasivos Mon"}</definedName>
    <definedName name="x" localSheetId="0" hidden="1">{"'ExpoBR'!$B$2:$N$29"}</definedName>
    <definedName name="x" hidden="1">{"'ExpoBR'!$B$2:$N$29"}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L30" i="1" l="1"/>
  <c r="AL29" i="1"/>
  <c r="AL19" i="1"/>
  <c r="AL31" i="1"/>
  <c r="AL10" i="1"/>
  <c r="AL13" i="1"/>
  <c r="AL12" i="1"/>
  <c r="AL47" i="1"/>
  <c r="AL46" i="1"/>
  <c r="AL45" i="1"/>
  <c r="AL48" i="1"/>
  <c r="AL8" i="1"/>
  <c r="AL24" i="1"/>
  <c r="AL23" i="1"/>
  <c r="AL42" i="1"/>
  <c r="AL40" i="1"/>
  <c r="AL37" i="1"/>
  <c r="AL52" i="1"/>
  <c r="AL41" i="1"/>
  <c r="AL51" i="1"/>
  <c r="AL53" i="1"/>
  <c r="AL39" i="1"/>
  <c r="AL44" i="1"/>
  <c r="AL38" i="1"/>
  <c r="AL50" i="1"/>
  <c r="AL49" i="1"/>
  <c r="AL22" i="1"/>
  <c r="AL21" i="1"/>
  <c r="AL25" i="1"/>
  <c r="AL7" i="1"/>
  <c r="AL34" i="1"/>
  <c r="AL35" i="1"/>
  <c r="AL33" i="1"/>
  <c r="AL36" i="1"/>
  <c r="AL32" i="1"/>
  <c r="AL9" i="1"/>
  <c r="AL14" i="1"/>
  <c r="AL20" i="1"/>
  <c r="AL17" i="1"/>
  <c r="AL11" i="1"/>
  <c r="AL15" i="1"/>
  <c r="AL16" i="1"/>
  <c r="AL26" i="1"/>
  <c r="AL27" i="1"/>
  <c r="AL28" i="1"/>
  <c r="AL43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AL18" i="1"/>
  <c r="AL54" i="1"/>
</calcChain>
</file>

<file path=xl/sharedStrings.xml><?xml version="1.0" encoding="utf-8"?>
<sst xmlns="http://schemas.openxmlformats.org/spreadsheetml/2006/main" count="101" uniqueCount="81">
  <si>
    <t>JURISDICCIÓN</t>
  </si>
  <si>
    <t>SERVICIO</t>
  </si>
  <si>
    <t>PROGRAMA</t>
  </si>
  <si>
    <t>CONCEPTO</t>
  </si>
  <si>
    <t>BAPIN</t>
  </si>
  <si>
    <t>TOTAL</t>
  </si>
  <si>
    <t>-</t>
  </si>
  <si>
    <t>Rehabilitación del Tren Norpatagónico - Provincias de Buenos Aires, La Pampa, Río Negro y Neuquén</t>
  </si>
  <si>
    <t>Construcción del Acueducto del desarrollo formoseño - Provincia de Formosa</t>
  </si>
  <si>
    <t>Expansión Servicios de Agua y Cloaca del Pedemonte de Gran Mendoza - Provincia de Mendoza</t>
  </si>
  <si>
    <t>Construcción Acueducto Rio Coronda - Provincia de Santa Fe</t>
  </si>
  <si>
    <t>Construcción Planta Depuradora Gran Rosario - Provincia de Santa Fe</t>
  </si>
  <si>
    <t>Construcción Planta Depuradora Santa Fe - Provincia de Santa Fe</t>
  </si>
  <si>
    <t>Readecuación sistema cloacal San Miguel de Tucumán y Área Metropolitana - Provincia de Tucumán</t>
  </si>
  <si>
    <t>Sistema Cloacal de la Ciudad de San Martín - Provincia del Chaco</t>
  </si>
  <si>
    <t>Sistema Cloacal de la Ciudad de Barranqueras - Provincia del Chaco</t>
  </si>
  <si>
    <t>Sistema cloacal Villa Ángela - Provincia del Chaco</t>
  </si>
  <si>
    <t>Construcción Acueducto Los Monos - Provincia de Santa Cruz</t>
  </si>
  <si>
    <t xml:space="preserve">PRODEVI - Construcción de viviendas bajo Ley PPP - Barrio Liceo, Córdoba </t>
  </si>
  <si>
    <t>Proyecto de Riego La Rioja - Provincia de La Rioja</t>
  </si>
  <si>
    <t>Proyecto Bajos Submeridionales - Provincias de Santa Fe y Chaco</t>
  </si>
  <si>
    <t>Recuperación de la Infraestructura Ferroviaria Corredor Mendoza - Rufino - Rosario / Buenos Aires - Provincias de Mendoza, San Luis, Córdoba, Santa Fe y Buenos Aires</t>
  </si>
  <si>
    <t>Recuperación de la Infraestructura Ferroviaria Buenos Aires - Rosario - Córdoba - Tucumán - Línea Belgrano Cargas - Provincias de Buenos Aires, Santa Fe, Córdoba, Santiago del Estero, Catamarca y Tucumán</t>
  </si>
  <si>
    <t>Planta Depuradora Laferrere y Redes Asociadas - Provincia de Buenos Aires</t>
  </si>
  <si>
    <t>Planta depuradora El Jagüel - Provincia de Buenos Aires</t>
  </si>
  <si>
    <t>Proyecto Estratégico para el Desarrollo Regional - Provincias de Córdoba, Buenos Aires y La Pampa</t>
  </si>
  <si>
    <t>Oficinas para el Estado Nacional - Proyecto 01</t>
  </si>
  <si>
    <t>PRODEVI - Construcción de viviendas bajo Ley PPP - Santa Fe, Capital - Estación Cambio - Lote 3 Procrear</t>
  </si>
  <si>
    <t>Total</t>
  </si>
  <si>
    <t xml:space="preserve">Total </t>
  </si>
  <si>
    <t>FONDOS PÚBLICOS (en dólares)</t>
  </si>
  <si>
    <t xml:space="preserve">Nueva Estación Transfromadora 500/200 Kv Oscar Smith y Línea Extra Alta Tensión Belgrano II - Oscar Smith </t>
  </si>
  <si>
    <t>Nueva Línea Extra Alta Tensión (LEAT) para la Vinculación de la Estación Transformadora Atucha II - ET Belgrano I, Ampliaciones ET</t>
  </si>
  <si>
    <t>Construcción Sistema de Riego Meseta Intermedia - Provincia de Chubut</t>
  </si>
  <si>
    <t>Ampliación de la Base Antártica Conjunta Petrel - Provincia de Tierra del Fuego, Antártida e Islas del Atlántico Sur.</t>
  </si>
  <si>
    <t>Línea Extra Alta Tensión 500 Kv Vinculación entre  E.T. Río Diamante - E.T. Charlone Apliación E.T. - Provincias  Buenos Aires y Mendoza</t>
  </si>
  <si>
    <t>Mejora de la Red de Cargas para mejorar la Competitividad de las Economías Regionales</t>
  </si>
  <si>
    <t>Mejora Ferrocarril Belgrano Norte</t>
  </si>
  <si>
    <t>Construcción de obras Mejora del sistema de Producción, Transporte y Distribución de Agua Potable de la Ciudad de Gualeguaychú - Provincia de Entre Ríos</t>
  </si>
  <si>
    <t>Construcción Planta Potabilizadora Río Gallegos - Provincia de Santa Cruz</t>
  </si>
  <si>
    <t>Desagües Cloacales para Fray M. Esquiú y Valle Viejo - Etapa II - Provincia de Catamarca</t>
  </si>
  <si>
    <t>Renovación de tramos de Agua Potable Obsoletos Provincia de Tucumán</t>
  </si>
  <si>
    <t>Renovación de tramos de Redes Cloacales Obsoletas en Tucumán - Provincia de Tucumán</t>
  </si>
  <si>
    <t>Nueva Linea de Extra Alta Tensión 500 Kv ET Charlone - ET Plomer, Ampliación ET, Prov. Buenos Aires</t>
  </si>
  <si>
    <t>Recuperación de la Infraestructura Ferroviaria Corredor Rosario - Villa María - Córdoba - Provincias de Santa Fe y Córdoba</t>
  </si>
  <si>
    <t>Recuperación de la Infraestructura Ferroviaria del Corredor Buenos Aires - Bahía Blanca - Provincia de Buenos Aires</t>
  </si>
  <si>
    <t>Recuperación de la Infraestructura Ferroviaria Rosario - Tucumán - Línea Mitre - Provincias de Santa Fe, Santiago del Estero y Tucumán</t>
  </si>
  <si>
    <t>CAPÍTULO II</t>
  </si>
  <si>
    <t>REFERENCIAS DE LOS CÓDIGOS DE LOS CUADROS</t>
  </si>
  <si>
    <t>DENOMINACIÓN</t>
  </si>
  <si>
    <t>Jefatura de Gabinete de Ministros</t>
  </si>
  <si>
    <t>Ministerio del Interior, Obras Públicas y Vivienda</t>
  </si>
  <si>
    <t>Ministerio del Interior, Obras Públicas y Vivienda (Gastos Propios)</t>
  </si>
  <si>
    <t>Recursos Hídricos</t>
  </si>
  <si>
    <t>Ministerio de Defensa</t>
  </si>
  <si>
    <t>Ministerio de Hacienda</t>
  </si>
  <si>
    <t>Ministerio de Transporte</t>
  </si>
  <si>
    <t>Ministerio de Transporte (Gastos Propios)</t>
  </si>
  <si>
    <t>Infraestructura de Obras de Transporte</t>
  </si>
  <si>
    <t>PARTICIPACIÓN PÚBLICO PRIVADA (PPP)</t>
  </si>
  <si>
    <t>CONTRATACIÓN DE OBRAS QUE PUEDEN INCIDIR EN EJERCICIOS FUTUROS</t>
  </si>
  <si>
    <t xml:space="preserve">Agencia de Administración  de Bienes del Estado </t>
  </si>
  <si>
    <t>Administración de Bienes del Estado</t>
  </si>
  <si>
    <t>Acciones de Vivienda y Desarrollo Urbano</t>
  </si>
  <si>
    <t>Subsecretaría Planeamiento Operativo Servicio Logístico para la Defensa</t>
  </si>
  <si>
    <t>Logística de la Defensa</t>
  </si>
  <si>
    <t>Secretaría de Gobierno de Energía</t>
  </si>
  <si>
    <t>Acciones para la Ampliación de las Redes Eléctricas de Alta Tensión</t>
  </si>
  <si>
    <t>Recuperación de Infraestructura Ferroviaria Corredor Huinca Renancó - Bahía Blanca y Buenos Aires - Catriló - Provincias de Buenos Aires y La Pampa</t>
  </si>
  <si>
    <t>PARTICIPACIÓN PÚBLICO PROIVADA</t>
  </si>
  <si>
    <t>Mejora en la Conectividad Ferroviaria de Pasajeros del Área Metropolitana</t>
  </si>
  <si>
    <t>Corredores Viales de Accesos a Áreas Metropolitanas</t>
  </si>
  <si>
    <t>Construcción de Taller de Locomotoras FFCC San Martín, Localidad de Palmira, Provincia de Mendoza</t>
  </si>
  <si>
    <t>Construcción de Obras para el Sistema Cloacal de las Localidades de Alderetes, Banda del Río Salí y San Andrés - Provincia de Tucumán</t>
  </si>
  <si>
    <t>Mejora de la Línea de Pasajeros Urquiza</t>
  </si>
  <si>
    <t>RER - Estación Subterránea Central Roca y Tunel de Interconexión -  Etapa 1 - Contrato 1</t>
  </si>
  <si>
    <t>RER - Estación Subterránea Constitución Roca y Tunel de Interconexión - Etapa 1 - Contrato 2</t>
  </si>
  <si>
    <t>RER - Intercambiador Retiro + Electromecánica Roca + Subestación Eléctrica Retiro + Reelectrificación de la Línea Mitre + Electrificación Ramal Suarez Escobar + Viaducto San Martín Palermo a Pte Bustamante - Etapa 1 - Contrato 3</t>
  </si>
  <si>
    <t>Mejora en la Conectividad Ferroviaria de Cargas en Accesos Portuarios</t>
  </si>
  <si>
    <t xml:space="preserve">Planilla Anexa A2 al Artículo  Nº 14 </t>
  </si>
  <si>
    <t xml:space="preserve">Planilla Anexa A1 al Artículo  Nº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</si>
</sst>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164" fontId="7" fillId="0" borderId="0" xfId="5" applyNumberFormat="1" applyFont="1" applyFill="1" applyBorder="1" applyAlignment="1"/>
    <xf numFmtId="164" fontId="7" fillId="0" borderId="0" xfId="5" applyNumberFormat="1" applyFont="1" applyFill="1" applyAlignment="1"/>
    <xf numFmtId="0" fontId="7" fillId="0" borderId="0" xfId="5" applyNumberFormat="1" applyFont="1" applyFill="1" applyAlignment="1"/>
    <xf numFmtId="0" fontId="0" fillId="0" borderId="0" xfId="0" applyAlignment="1">
      <alignment horizontal="center"/>
    </xf>
    <xf numFmtId="0" fontId="9" fillId="0" borderId="0" xfId="0" applyFont="1"/>
    <xf numFmtId="0" fontId="0" fillId="0" borderId="13" xfId="0" applyBorder="1"/>
    <xf numFmtId="0" fontId="0" fillId="0" borderId="33" xfId="0" applyBorder="1"/>
    <xf numFmtId="0" fontId="0" fillId="0" borderId="11" xfId="0" applyBorder="1"/>
    <xf numFmtId="0" fontId="0" fillId="0" borderId="34" xfId="0" applyBorder="1"/>
    <xf numFmtId="0" fontId="0" fillId="0" borderId="35" xfId="0" applyBorder="1"/>
    <xf numFmtId="0" fontId="0" fillId="0" borderId="30" xfId="0" applyBorder="1"/>
    <xf numFmtId="0" fontId="6" fillId="0" borderId="13" xfId="0" applyFont="1" applyBorder="1"/>
    <xf numFmtId="0" fontId="6" fillId="0" borderId="33" xfId="0" applyFont="1" applyBorder="1"/>
    <xf numFmtId="0" fontId="6" fillId="0" borderId="0" xfId="0" applyFont="1"/>
    <xf numFmtId="0" fontId="6" fillId="0" borderId="11" xfId="0" applyFont="1" applyBorder="1"/>
    <xf numFmtId="164" fontId="8" fillId="0" borderId="36" xfId="5" applyNumberFormat="1" applyFont="1" applyFill="1" applyBorder="1" applyAlignment="1">
      <alignment horizontal="center" vertical="center" wrapText="1"/>
    </xf>
    <xf numFmtId="164" fontId="8" fillId="0" borderId="37" xfId="5" applyNumberFormat="1" applyFont="1" applyFill="1" applyBorder="1" applyAlignment="1">
      <alignment horizontal="center" vertical="center" wrapText="1"/>
    </xf>
    <xf numFmtId="0" fontId="8" fillId="0" borderId="37" xfId="5" applyNumberFormat="1" applyFont="1" applyFill="1" applyBorder="1" applyAlignment="1">
      <alignment horizontal="center" vertical="center" wrapText="1"/>
    </xf>
    <xf numFmtId="0" fontId="8" fillId="0" borderId="38" xfId="6" applyFont="1" applyFill="1" applyBorder="1" applyAlignment="1">
      <alignment horizontal="center" vertical="center" wrapText="1"/>
    </xf>
    <xf numFmtId="0" fontId="9" fillId="0" borderId="38" xfId="0" applyFon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3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8" fillId="0" borderId="0" xfId="2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7" xfId="1" applyNumberFormat="1" applyFont="1" applyBorder="1" applyAlignment="1">
      <alignment horizontal="center" vertical="center"/>
    </xf>
    <xf numFmtId="0" fontId="11" fillId="0" borderId="20" xfId="1" applyNumberFormat="1" applyFont="1" applyBorder="1" applyAlignment="1">
      <alignment horizontal="center" vertical="center"/>
    </xf>
    <xf numFmtId="0" fontId="11" fillId="0" borderId="3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0" fillId="0" borderId="10" xfId="1" applyNumberFormat="1" applyFont="1" applyBorder="1" applyAlignment="1">
      <alignment vertical="center"/>
    </xf>
    <xf numFmtId="0" fontId="10" fillId="0" borderId="11" xfId="1" applyNumberFormat="1" applyFont="1" applyBorder="1" applyAlignment="1">
      <alignment vertical="center"/>
    </xf>
    <xf numFmtId="0" fontId="10" fillId="0" borderId="15" xfId="1" applyNumberFormat="1" applyFont="1" applyBorder="1" applyAlignment="1">
      <alignment horizontal="center" vertical="center"/>
    </xf>
    <xf numFmtId="0" fontId="10" fillId="0" borderId="25" xfId="1" applyFont="1" applyBorder="1" applyAlignment="1">
      <alignment vertical="center" wrapText="1"/>
    </xf>
    <xf numFmtId="3" fontId="10" fillId="0" borderId="22" xfId="1" applyNumberFormat="1" applyFont="1" applyBorder="1" applyAlignment="1">
      <alignment vertical="center"/>
    </xf>
    <xf numFmtId="3" fontId="10" fillId="0" borderId="12" xfId="1" applyNumberFormat="1" applyFont="1" applyBorder="1" applyAlignment="1">
      <alignment vertical="center"/>
    </xf>
    <xf numFmtId="3" fontId="10" fillId="0" borderId="14" xfId="1" applyNumberFormat="1" applyFont="1" applyBorder="1" applyAlignment="1">
      <alignment vertical="center"/>
    </xf>
    <xf numFmtId="3" fontId="11" fillId="0" borderId="16" xfId="1" applyNumberFormat="1" applyFont="1" applyFill="1" applyBorder="1" applyAlignment="1">
      <alignment horizontal="right" vertical="center"/>
    </xf>
    <xf numFmtId="3" fontId="7" fillId="0" borderId="0" xfId="2" applyNumberFormat="1" applyFont="1" applyAlignment="1">
      <alignment vertical="center"/>
    </xf>
    <xf numFmtId="0" fontId="10" fillId="0" borderId="13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15" xfId="1" applyFont="1" applyBorder="1" applyAlignment="1">
      <alignment horizontal="center" vertical="center"/>
    </xf>
    <xf numFmtId="0" fontId="10" fillId="0" borderId="26" xfId="1" applyFont="1" applyBorder="1" applyAlignment="1">
      <alignment vertical="center" wrapText="1"/>
    </xf>
    <xf numFmtId="3" fontId="10" fillId="0" borderId="23" xfId="1" applyNumberFormat="1" applyFont="1" applyBorder="1" applyAlignment="1">
      <alignment vertical="center"/>
    </xf>
    <xf numFmtId="3" fontId="10" fillId="0" borderId="11" xfId="1" applyNumberFormat="1" applyFont="1" applyBorder="1" applyAlignment="1">
      <alignment vertical="center"/>
    </xf>
    <xf numFmtId="3" fontId="10" fillId="0" borderId="15" xfId="1" applyNumberFormat="1" applyFont="1" applyBorder="1" applyAlignment="1">
      <alignment vertical="center"/>
    </xf>
    <xf numFmtId="0" fontId="10" fillId="0" borderId="13" xfId="1" applyNumberFormat="1" applyFont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13" xfId="1" applyNumberFormat="1" applyFont="1" applyFill="1" applyBorder="1" applyAlignment="1">
      <alignment vertical="center"/>
    </xf>
    <xf numFmtId="0" fontId="10" fillId="0" borderId="11" xfId="1" applyNumberFormat="1" applyFont="1" applyFill="1" applyBorder="1" applyAlignment="1">
      <alignment vertical="center"/>
    </xf>
    <xf numFmtId="0" fontId="10" fillId="0" borderId="15" xfId="1" applyNumberFormat="1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vertical="center" wrapText="1"/>
    </xf>
    <xf numFmtId="0" fontId="13" fillId="0" borderId="11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3" fontId="10" fillId="0" borderId="23" xfId="1" applyNumberFormat="1" applyFont="1" applyBorder="1" applyAlignment="1">
      <alignment horizontal="right" vertical="center"/>
    </xf>
    <xf numFmtId="0" fontId="10" fillId="0" borderId="27" xfId="1" applyFont="1" applyBorder="1" applyAlignment="1">
      <alignment vertical="center" wrapText="1"/>
    </xf>
    <xf numFmtId="3" fontId="10" fillId="0" borderId="24" xfId="1" applyNumberFormat="1" applyFont="1" applyBorder="1" applyAlignment="1">
      <alignment horizontal="right" vertical="center"/>
    </xf>
    <xf numFmtId="3" fontId="10" fillId="0" borderId="17" xfId="1" applyNumberFormat="1" applyFont="1" applyBorder="1" applyAlignment="1">
      <alignment vertical="center"/>
    </xf>
    <xf numFmtId="3" fontId="10" fillId="0" borderId="18" xfId="1" applyNumberFormat="1" applyFont="1" applyBorder="1" applyAlignment="1">
      <alignment vertical="center"/>
    </xf>
    <xf numFmtId="3" fontId="11" fillId="0" borderId="19" xfId="1" applyNumberFormat="1" applyFont="1" applyBorder="1" applyAlignment="1">
      <alignment vertical="center"/>
    </xf>
    <xf numFmtId="3" fontId="11" fillId="0" borderId="20" xfId="1" applyNumberFormat="1" applyFont="1" applyBorder="1" applyAlignment="1">
      <alignment vertical="center"/>
    </xf>
    <xf numFmtId="3" fontId="11" fillId="0" borderId="21" xfId="1" applyNumberFormat="1" applyFont="1" applyBorder="1" applyAlignment="1">
      <alignment vertical="center"/>
    </xf>
    <xf numFmtId="3" fontId="11" fillId="0" borderId="8" xfId="1" applyNumberFormat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4" fontId="10" fillId="0" borderId="0" xfId="1" applyNumberFormat="1" applyFont="1" applyAlignment="1">
      <alignment vertical="center"/>
    </xf>
    <xf numFmtId="0" fontId="7" fillId="0" borderId="0" xfId="6" applyFont="1" applyFill="1" applyBorder="1" applyAlignment="1">
      <alignment horizontal="right"/>
    </xf>
    <xf numFmtId="0" fontId="7" fillId="0" borderId="0" xfId="6" quotePrefix="1" applyFont="1" applyFill="1" applyAlignment="1">
      <alignment horizontal="right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textRotation="90"/>
    </xf>
    <xf numFmtId="0" fontId="11" fillId="0" borderId="6" xfId="1" applyFont="1" applyBorder="1" applyAlignment="1">
      <alignment horizontal="center" vertical="center" textRotation="90"/>
    </xf>
    <xf numFmtId="0" fontId="11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/>
    </xf>
    <xf numFmtId="0" fontId="8" fillId="0" borderId="28" xfId="6" applyFont="1" applyFill="1" applyBorder="1" applyAlignment="1">
      <alignment horizontal="center"/>
    </xf>
    <xf numFmtId="0" fontId="8" fillId="0" borderId="29" xfId="6" applyFont="1" applyFill="1" applyBorder="1" applyAlignment="1">
      <alignment horizontal="center"/>
    </xf>
    <xf numFmtId="0" fontId="8" fillId="0" borderId="9" xfId="6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/>
    </xf>
    <xf numFmtId="0" fontId="8" fillId="0" borderId="30" xfId="6" applyFont="1" applyFill="1" applyBorder="1" applyAlignment="1">
      <alignment horizontal="center"/>
    </xf>
    <xf numFmtId="164" fontId="8" fillId="0" borderId="9" xfId="5" applyNumberFormat="1" applyFont="1" applyFill="1" applyBorder="1" applyAlignment="1">
      <alignment horizontal="center"/>
    </xf>
    <xf numFmtId="164" fontId="8" fillId="0" borderId="0" xfId="5" applyNumberFormat="1" applyFont="1" applyFill="1" applyBorder="1" applyAlignment="1">
      <alignment horizontal="center"/>
    </xf>
    <xf numFmtId="164" fontId="8" fillId="0" borderId="30" xfId="5" applyNumberFormat="1" applyFont="1" applyFill="1" applyBorder="1" applyAlignment="1">
      <alignment horizontal="center"/>
    </xf>
    <xf numFmtId="0" fontId="7" fillId="0" borderId="5" xfId="6" applyFont="1" applyFill="1" applyBorder="1" applyAlignment="1">
      <alignment horizontal="center"/>
    </xf>
    <xf numFmtId="0" fontId="7" fillId="0" borderId="31" xfId="6" applyFont="1" applyFill="1" applyBorder="1" applyAlignment="1">
      <alignment horizontal="center"/>
    </xf>
    <xf numFmtId="0" fontId="7" fillId="0" borderId="32" xfId="6" applyFont="1" applyFill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">
    <cellStyle name="Hipervínculo" xfId="3" builtinId="8" hidden="1"/>
    <cellStyle name="Hipervínculo visitado" xfId="4" builtinId="9" hidden="1"/>
    <cellStyle name="Millares_referencias 2" xfId="5"/>
    <cellStyle name="Normal" xfId="0" builtinId="0"/>
    <cellStyle name="Normal 2 2" xfId="1"/>
    <cellStyle name="Normal 2 3" xfId="6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nco_Model_FBR_071211_BT%207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General Assumptions"/>
      <sheetName val="IS"/>
      <sheetName val="BSCF"/>
      <sheetName val="Capex and PP&amp;E"/>
      <sheetName val="Rig Assumptions"/>
      <sheetName val="Outputs&gt;&gt;&gt;"/>
      <sheetName val="Credit Funding Output"/>
      <sheetName val="Rig Delivery Output"/>
      <sheetName val="Module1"/>
    </sheetNames>
    <sheetDataSet>
      <sheetData sheetId="0"/>
      <sheetData sheetId="1">
        <row r="1">
          <cell r="A1" t="str">
            <v>Bronco II</v>
          </cell>
        </row>
        <row r="2">
          <cell r="A2" t="str">
            <v>General Assumptions</v>
          </cell>
        </row>
        <row r="3">
          <cell r="A3" t="str">
            <v>($ in millions, except per share and dayrate values)</v>
          </cell>
        </row>
        <row r="4">
          <cell r="K4" t="str">
            <v>Reset</v>
          </cell>
          <cell r="L4">
            <v>1</v>
          </cell>
        </row>
        <row r="5">
          <cell r="B5" t="str">
            <v>General Assumptions</v>
          </cell>
          <cell r="F5" t="str">
            <v>Rig Assumptions</v>
          </cell>
        </row>
        <row r="6">
          <cell r="B6" t="str">
            <v>Tax rate</v>
          </cell>
          <cell r="D6">
            <v>0.35</v>
          </cell>
        </row>
        <row r="7">
          <cell r="B7" t="str">
            <v>Revolver Switch (On/Off)</v>
          </cell>
          <cell r="D7">
            <v>1</v>
          </cell>
          <cell r="F7" t="str">
            <v>Payment terms</v>
          </cell>
          <cell r="G7" t="str">
            <v>%</v>
          </cell>
          <cell r="H7" t="str">
            <v>Timing (Months)</v>
          </cell>
        </row>
        <row r="8">
          <cell r="B8" t="str">
            <v>Revolver Debt Cost</v>
          </cell>
          <cell r="D8">
            <v>0.05</v>
          </cell>
          <cell r="F8" t="str">
            <v>Down Payment %</v>
          </cell>
          <cell r="G8">
            <v>0.25</v>
          </cell>
          <cell r="H8" t="str">
            <v>Order</v>
          </cell>
        </row>
        <row r="9">
          <cell r="B9" t="str">
            <v>Revolver Borrowing Base</v>
          </cell>
          <cell r="D9">
            <v>20</v>
          </cell>
          <cell r="F9" t="str">
            <v>Progress Payment 1</v>
          </cell>
          <cell r="G9">
            <v>0.25</v>
          </cell>
          <cell r="H9">
            <v>3</v>
          </cell>
        </row>
        <row r="10">
          <cell r="B10" t="str">
            <v>Delayed Draw Facility - Commitment</v>
          </cell>
          <cell r="D10">
            <v>100</v>
          </cell>
          <cell r="F10" t="str">
            <v>Progress Payment 2</v>
          </cell>
          <cell r="G10">
            <v>0</v>
          </cell>
          <cell r="H10">
            <v>6</v>
          </cell>
        </row>
        <row r="11">
          <cell r="B11" t="str">
            <v>Fees &amp; Expenses</v>
          </cell>
          <cell r="D11">
            <v>0.02</v>
          </cell>
          <cell r="F11" t="str">
            <v>Due at Delivery</v>
          </cell>
          <cell r="G11">
            <v>0.5</v>
          </cell>
          <cell r="H11" t="str">
            <v>Delivery</v>
          </cell>
        </row>
        <row r="12">
          <cell r="B12" t="str">
            <v>Funded Debt Cost</v>
          </cell>
          <cell r="D12">
            <v>7.0000000000000007E-2</v>
          </cell>
        </row>
        <row r="13">
          <cell r="B13" t="str">
            <v>Commitment Fee</v>
          </cell>
          <cell r="D13">
            <v>1.4999999999999999E-2</v>
          </cell>
        </row>
        <row r="14">
          <cell r="B14" t="str">
            <v>Advacnce Rate</v>
          </cell>
          <cell r="D14">
            <v>0.25</v>
          </cell>
        </row>
        <row r="15">
          <cell r="B15" t="str">
            <v>Cash Interest</v>
          </cell>
          <cell r="D15">
            <v>0.01</v>
          </cell>
        </row>
        <row r="16">
          <cell r="B16" t="str">
            <v>Yard Expenditures (annual)</v>
          </cell>
          <cell r="D16">
            <v>2</v>
          </cell>
          <cell r="F16" t="str">
            <v>Financing Terms</v>
          </cell>
        </row>
        <row r="17">
          <cell r="B17" t="str">
            <v>Inventory Investment per Rig</v>
          </cell>
          <cell r="D17">
            <v>0.2</v>
          </cell>
          <cell r="F17" t="str">
            <v>% Debt</v>
          </cell>
          <cell r="G17">
            <v>0.25</v>
          </cell>
        </row>
        <row r="18">
          <cell r="B18" t="str">
            <v>Days Receivables</v>
          </cell>
          <cell r="D18">
            <v>35</v>
          </cell>
          <cell r="F18" t="str">
            <v>% Equity</v>
          </cell>
          <cell r="G18">
            <v>0.75</v>
          </cell>
        </row>
        <row r="19">
          <cell r="B19" t="str">
            <v>Days Payables</v>
          </cell>
          <cell r="D19">
            <v>20</v>
          </cell>
        </row>
        <row r="20">
          <cell r="B20" t="str">
            <v>Rig Depreciation term (book basis)</v>
          </cell>
          <cell r="D20">
            <v>25</v>
          </cell>
          <cell r="G20" t="str">
            <v>Region 1</v>
          </cell>
          <cell r="K20" t="str">
            <v>Region 2</v>
          </cell>
          <cell r="L20" t="str">
            <v>Region 3</v>
          </cell>
        </row>
        <row r="21">
          <cell r="B21" t="str">
            <v>Yard Depreciation term (book basis)</v>
          </cell>
          <cell r="D21">
            <v>20</v>
          </cell>
          <cell r="F21" t="str">
            <v>Rig Capex</v>
          </cell>
          <cell r="G21">
            <v>18</v>
          </cell>
          <cell r="K21">
            <v>19</v>
          </cell>
          <cell r="L21">
            <v>15</v>
          </cell>
        </row>
        <row r="22">
          <cell r="B22" t="str">
            <v>Rig Depreciation term (tax basis - MACRs)</v>
          </cell>
          <cell r="D22">
            <v>7</v>
          </cell>
          <cell r="F22" t="str">
            <v>Dayrate</v>
          </cell>
          <cell r="G22">
            <v>25000</v>
          </cell>
          <cell r="K22">
            <v>25000</v>
          </cell>
          <cell r="L22">
            <v>18000</v>
          </cell>
        </row>
        <row r="23">
          <cell r="B23" t="str">
            <v>Yard Depreciation term (tax basis - MACRs)</v>
          </cell>
          <cell r="D23">
            <v>10</v>
          </cell>
          <cell r="F23" t="str">
            <v>OPEX</v>
          </cell>
          <cell r="G23">
            <v>11000</v>
          </cell>
          <cell r="K23">
            <v>11000</v>
          </cell>
          <cell r="L23">
            <v>9000</v>
          </cell>
        </row>
        <row r="24">
          <cell r="B24" t="str">
            <v>SG&amp;A (annual)</v>
          </cell>
          <cell r="C24">
            <v>2011</v>
          </cell>
          <cell r="D24">
            <v>6</v>
          </cell>
          <cell r="F24" t="str">
            <v>Months: Delivery to Ops</v>
          </cell>
          <cell r="G24">
            <v>1</v>
          </cell>
          <cell r="K24">
            <v>1</v>
          </cell>
          <cell r="L24">
            <v>1</v>
          </cell>
        </row>
        <row r="25">
          <cell r="C25">
            <v>2012</v>
          </cell>
          <cell r="D25">
            <v>9</v>
          </cell>
          <cell r="F25" t="str">
            <v>2012 utilization</v>
          </cell>
          <cell r="G25">
            <v>1</v>
          </cell>
          <cell r="K25">
            <v>1</v>
          </cell>
          <cell r="L25">
            <v>1</v>
          </cell>
        </row>
        <row r="26">
          <cell r="C26">
            <v>2013</v>
          </cell>
          <cell r="D26">
            <v>10</v>
          </cell>
          <cell r="F26" t="str">
            <v>2013 utilization</v>
          </cell>
          <cell r="G26">
            <v>0.95</v>
          </cell>
          <cell r="K26">
            <v>0.95</v>
          </cell>
          <cell r="L26">
            <v>0.95</v>
          </cell>
        </row>
        <row r="27">
          <cell r="F27" t="str">
            <v>Post 2013 utilization</v>
          </cell>
          <cell r="G27">
            <v>0.95</v>
          </cell>
          <cell r="K27">
            <v>0.95</v>
          </cell>
          <cell r="L27">
            <v>0.95</v>
          </cell>
        </row>
        <row r="28">
          <cell r="F28" t="str">
            <v>Total Rigs Ordered</v>
          </cell>
          <cell r="G28">
            <v>25</v>
          </cell>
          <cell r="K28">
            <v>0</v>
          </cell>
          <cell r="L28">
            <v>0</v>
          </cell>
        </row>
        <row r="30">
          <cell r="F30" t="str">
            <v>144A Summary</v>
          </cell>
        </row>
        <row r="31">
          <cell r="F31" t="str">
            <v>144A Switch</v>
          </cell>
          <cell r="I31">
            <v>1</v>
          </cell>
        </row>
        <row r="32">
          <cell r="F32" t="str">
            <v>Offering Date</v>
          </cell>
          <cell r="I32">
            <v>40725</v>
          </cell>
        </row>
        <row r="33">
          <cell r="F33" t="str">
            <v>Period Date</v>
          </cell>
          <cell r="I33">
            <v>40816</v>
          </cell>
        </row>
        <row r="34">
          <cell r="F34" t="str">
            <v>144A Placement Summary</v>
          </cell>
        </row>
        <row r="35">
          <cell r="F35" t="str">
            <v>Offer Amount</v>
          </cell>
          <cell r="I35">
            <v>300</v>
          </cell>
        </row>
        <row r="37">
          <cell r="F37" t="str">
            <v>Offer Price per Share</v>
          </cell>
          <cell r="I37">
            <v>20</v>
          </cell>
        </row>
        <row r="38">
          <cell r="F38" t="str">
            <v>Shares Issued (millions)</v>
          </cell>
          <cell r="I38">
            <v>15</v>
          </cell>
        </row>
        <row r="40">
          <cell r="F40" t="str">
            <v>Gross Spread to Underwriter</v>
          </cell>
          <cell r="I40">
            <v>7.0000000000000007E-2</v>
          </cell>
        </row>
        <row r="41">
          <cell r="F41" t="str">
            <v>Legal and other Expenses</v>
          </cell>
          <cell r="I41">
            <v>1.5</v>
          </cell>
        </row>
        <row r="43">
          <cell r="F43" t="str">
            <v>Net 144A Proceeds</v>
          </cell>
          <cell r="I43">
            <v>277.5</v>
          </cell>
        </row>
        <row r="45">
          <cell r="F45" t="str">
            <v>"Friends &amp; Family" and Other Early Capital</v>
          </cell>
        </row>
        <row r="46">
          <cell r="F46" t="str">
            <v>Capital Committed</v>
          </cell>
          <cell r="I46">
            <v>25</v>
          </cell>
        </row>
        <row r="47">
          <cell r="F47" t="str">
            <v>% Discount to 144A Offer Price</v>
          </cell>
          <cell r="I47">
            <v>0.1</v>
          </cell>
        </row>
        <row r="48">
          <cell r="F48" t="str">
            <v>Implied "F&amp;F" Price</v>
          </cell>
          <cell r="I48">
            <v>18</v>
          </cell>
        </row>
        <row r="49">
          <cell r="F49" t="str">
            <v>Shares Issued (millions)</v>
          </cell>
          <cell r="I49">
            <v>1.3888888888888888</v>
          </cell>
        </row>
        <row r="51">
          <cell r="F51" t="str">
            <v>Total Basic Shares Issued to Investors</v>
          </cell>
          <cell r="I51">
            <v>16.388888888888889</v>
          </cell>
        </row>
        <row r="52">
          <cell r="F52" t="str">
            <v>Total Equity Proceeds</v>
          </cell>
          <cell r="I52">
            <v>302.5</v>
          </cell>
        </row>
        <row r="54">
          <cell r="F54" t="str">
            <v>Management Restricted Stock &amp; Options Plan</v>
          </cell>
        </row>
        <row r="55">
          <cell r="F55" t="str">
            <v>Restricted Stock Award as % of Initial Capital</v>
          </cell>
          <cell r="I55">
            <v>0.05</v>
          </cell>
        </row>
        <row r="56">
          <cell r="F56" t="str">
            <v>Restricted Shares Issued</v>
          </cell>
          <cell r="I56">
            <v>0.81944444444444453</v>
          </cell>
        </row>
        <row r="57">
          <cell r="F57" t="str">
            <v>Options Award as % of Initial Capital</v>
          </cell>
          <cell r="I57">
            <v>0.06</v>
          </cell>
        </row>
        <row r="58">
          <cell r="F58" t="str">
            <v>Exercise Price</v>
          </cell>
          <cell r="I58">
            <v>20</v>
          </cell>
        </row>
        <row r="59">
          <cell r="F59" t="str">
            <v>Shares Upon Conversion (Options Only)</v>
          </cell>
          <cell r="I59">
            <v>0.98333333333333328</v>
          </cell>
        </row>
        <row r="61">
          <cell r="F61" t="str">
            <v>Total Diluted Shares (milions)</v>
          </cell>
          <cell r="I61">
            <v>18.191666666666666</v>
          </cell>
        </row>
        <row r="62">
          <cell r="F62" t="str">
            <v>Diluted Shares Using Treasury Stock for Options1</v>
          </cell>
          <cell r="I62">
            <v>17.863888888888891</v>
          </cell>
          <cell r="J62">
            <v>30</v>
          </cell>
        </row>
        <row r="64">
          <cell r="F64" t="str">
            <v>Implied Book Value per Share</v>
          </cell>
          <cell r="I64">
            <v>16.933602861141345</v>
          </cell>
        </row>
        <row r="65">
          <cell r="F65" t="str">
            <v>144A Investor Premium to Book Value</v>
          </cell>
          <cell r="I65">
            <v>0.18108356290174488</v>
          </cell>
        </row>
        <row r="68">
          <cell r="H68" t="str">
            <v>Shares</v>
          </cell>
          <cell r="I68" t="str">
            <v>Percent</v>
          </cell>
        </row>
        <row r="69">
          <cell r="F69" t="str">
            <v>144A Investors</v>
          </cell>
          <cell r="H69">
            <v>15</v>
          </cell>
          <cell r="I69">
            <v>0.83968278650287664</v>
          </cell>
        </row>
        <row r="70">
          <cell r="F70" t="str">
            <v>Friends &amp; Family</v>
          </cell>
          <cell r="H70">
            <v>1.3888888888888888</v>
          </cell>
          <cell r="I70">
            <v>7.7748406157673755E-2</v>
          </cell>
        </row>
        <row r="71">
          <cell r="F71" t="str">
            <v>Management1</v>
          </cell>
          <cell r="H71">
            <v>1.4750000000000019</v>
          </cell>
          <cell r="I71">
            <v>8.2568807339449601E-2</v>
          </cell>
        </row>
        <row r="72">
          <cell r="F72" t="str">
            <v>Total</v>
          </cell>
          <cell r="H72">
            <v>17.863888888888891</v>
          </cell>
          <cell r="I72">
            <v>1</v>
          </cell>
        </row>
      </sheetData>
      <sheetData sheetId="2">
        <row r="17">
          <cell r="AC17">
            <v>0</v>
          </cell>
        </row>
      </sheetData>
      <sheetData sheetId="3">
        <row r="1">
          <cell r="A1" t="str">
            <v>Bronco II</v>
          </cell>
        </row>
        <row r="2">
          <cell r="A2" t="str">
            <v>Balance Sheet &amp; Cash Flow</v>
          </cell>
        </row>
        <row r="3">
          <cell r="A3" t="str">
            <v>($ in millions, except per share and dayrate values)</v>
          </cell>
        </row>
        <row r="4">
          <cell r="C4">
            <v>40633</v>
          </cell>
          <cell r="D4">
            <v>40724</v>
          </cell>
          <cell r="E4">
            <v>40816</v>
          </cell>
          <cell r="F4">
            <v>40908</v>
          </cell>
          <cell r="G4">
            <v>40999</v>
          </cell>
          <cell r="H4">
            <v>41090</v>
          </cell>
          <cell r="I4">
            <v>41182</v>
          </cell>
          <cell r="J4">
            <v>41274</v>
          </cell>
          <cell r="K4">
            <v>41364</v>
          </cell>
          <cell r="L4">
            <v>41455</v>
          </cell>
          <cell r="M4">
            <v>41547</v>
          </cell>
          <cell r="N4">
            <v>41639</v>
          </cell>
          <cell r="O4">
            <v>41729</v>
          </cell>
          <cell r="P4">
            <v>41820</v>
          </cell>
          <cell r="Q4">
            <v>41912</v>
          </cell>
          <cell r="R4">
            <v>42004</v>
          </cell>
          <cell r="S4">
            <v>42094</v>
          </cell>
          <cell r="T4">
            <v>42185</v>
          </cell>
          <cell r="U4">
            <v>42277</v>
          </cell>
          <cell r="V4">
            <v>42369</v>
          </cell>
          <cell r="W4">
            <v>42460</v>
          </cell>
          <cell r="X4">
            <v>42551</v>
          </cell>
          <cell r="Y4">
            <v>42643</v>
          </cell>
          <cell r="Z4">
            <v>42735</v>
          </cell>
          <cell r="AB4">
            <v>40633</v>
          </cell>
          <cell r="AC4">
            <v>40724</v>
          </cell>
          <cell r="AD4">
            <v>40816</v>
          </cell>
          <cell r="AE4">
            <v>40908</v>
          </cell>
          <cell r="AF4">
            <v>40908</v>
          </cell>
          <cell r="AG4">
            <v>40999</v>
          </cell>
          <cell r="AH4">
            <v>41090</v>
          </cell>
          <cell r="AI4">
            <v>41182</v>
          </cell>
          <cell r="AJ4">
            <v>41274</v>
          </cell>
          <cell r="AK4">
            <v>41274</v>
          </cell>
          <cell r="AL4">
            <v>41364</v>
          </cell>
          <cell r="AM4">
            <v>41455</v>
          </cell>
          <cell r="AN4">
            <v>41547</v>
          </cell>
          <cell r="AO4">
            <v>41639</v>
          </cell>
          <cell r="AP4">
            <v>41639</v>
          </cell>
          <cell r="AQ4">
            <v>41729</v>
          </cell>
          <cell r="AR4">
            <v>41820</v>
          </cell>
          <cell r="AS4">
            <v>41912</v>
          </cell>
          <cell r="AT4">
            <v>42004</v>
          </cell>
          <cell r="AU4">
            <v>41729</v>
          </cell>
          <cell r="AV4">
            <v>42094</v>
          </cell>
          <cell r="AW4">
            <v>42185</v>
          </cell>
          <cell r="AX4">
            <v>42277</v>
          </cell>
          <cell r="AY4">
            <v>42369</v>
          </cell>
          <cell r="AZ4">
            <v>42369</v>
          </cell>
          <cell r="BA4">
            <v>42460</v>
          </cell>
          <cell r="BB4">
            <v>42551</v>
          </cell>
          <cell r="BC4">
            <v>42643</v>
          </cell>
          <cell r="BD4">
            <v>42735</v>
          </cell>
          <cell r="BE4">
            <v>42735</v>
          </cell>
        </row>
        <row r="5">
          <cell r="C5" t="str">
            <v>1Q/11</v>
          </cell>
          <cell r="D5" t="str">
            <v>2Q/11</v>
          </cell>
          <cell r="E5" t="str">
            <v>3Q/11</v>
          </cell>
          <cell r="F5" t="str">
            <v>4Q/11</v>
          </cell>
          <cell r="G5" t="str">
            <v>1Q/12</v>
          </cell>
          <cell r="H5" t="str">
            <v>2Q/12</v>
          </cell>
          <cell r="I5" t="str">
            <v>3Q/12</v>
          </cell>
          <cell r="J5" t="str">
            <v>4Q/12</v>
          </cell>
          <cell r="K5" t="str">
            <v>1Q/13</v>
          </cell>
          <cell r="L5" t="str">
            <v>2Q/13</v>
          </cell>
          <cell r="M5" t="str">
            <v>3Q/13</v>
          </cell>
          <cell r="N5" t="str">
            <v>4Q/13</v>
          </cell>
          <cell r="O5" t="str">
            <v>1Q/14</v>
          </cell>
          <cell r="P5" t="str">
            <v>2Q/14</v>
          </cell>
          <cell r="Q5" t="str">
            <v>3Q/14</v>
          </cell>
          <cell r="R5" t="str">
            <v>4Q/14</v>
          </cell>
          <cell r="S5" t="str">
            <v>1Q/15</v>
          </cell>
          <cell r="T5" t="str">
            <v>2Q/15</v>
          </cell>
          <cell r="U5" t="str">
            <v>3Q/15</v>
          </cell>
          <cell r="V5" t="str">
            <v>4Q/15</v>
          </cell>
          <cell r="W5" t="str">
            <v>1Q/16</v>
          </cell>
          <cell r="X5" t="str">
            <v>2Q/16</v>
          </cell>
          <cell r="Y5" t="str">
            <v>3Q/16</v>
          </cell>
          <cell r="Z5" t="str">
            <v>4Q/16</v>
          </cell>
          <cell r="AB5" t="str">
            <v>1Q/11</v>
          </cell>
          <cell r="AC5" t="str">
            <v>2Q/11</v>
          </cell>
          <cell r="AD5" t="str">
            <v>3Q/11</v>
          </cell>
          <cell r="AE5" t="str">
            <v>4Q/11</v>
          </cell>
          <cell r="AF5">
            <v>2011</v>
          </cell>
          <cell r="AG5" t="str">
            <v>1Q/12</v>
          </cell>
          <cell r="AH5" t="str">
            <v>2Q/12</v>
          </cell>
          <cell r="AI5" t="str">
            <v>3Q/12</v>
          </cell>
          <cell r="AJ5" t="str">
            <v>4Q/12</v>
          </cell>
          <cell r="AK5">
            <v>2012</v>
          </cell>
          <cell r="AL5" t="str">
            <v>1Q/13</v>
          </cell>
          <cell r="AM5" t="str">
            <v>2Q/13</v>
          </cell>
          <cell r="AN5" t="str">
            <v>3Q/13</v>
          </cell>
          <cell r="AO5" t="str">
            <v>4Q/13</v>
          </cell>
          <cell r="AP5">
            <v>2013</v>
          </cell>
          <cell r="AQ5" t="str">
            <v>1Q/14</v>
          </cell>
          <cell r="AR5" t="str">
            <v>2Q/14</v>
          </cell>
          <cell r="AS5" t="str">
            <v>3Q/14</v>
          </cell>
          <cell r="AT5" t="str">
            <v>4Q/14</v>
          </cell>
          <cell r="AU5">
            <v>2014</v>
          </cell>
          <cell r="AV5" t="str">
            <v>1Q/15</v>
          </cell>
          <cell r="AW5" t="str">
            <v>2Q/15</v>
          </cell>
          <cell r="AX5" t="str">
            <v>3Q/15</v>
          </cell>
          <cell r="AY5" t="str">
            <v>4Q/15</v>
          </cell>
          <cell r="AZ5">
            <v>2015</v>
          </cell>
          <cell r="BA5" t="str">
            <v>1Q/16</v>
          </cell>
          <cell r="BB5" t="str">
            <v>2Q/16</v>
          </cell>
          <cell r="BC5" t="str">
            <v>3Q/16</v>
          </cell>
          <cell r="BD5" t="str">
            <v>4Q/16</v>
          </cell>
          <cell r="BE5">
            <v>2016</v>
          </cell>
        </row>
        <row r="6">
          <cell r="A6" t="str">
            <v>Balance Sheet:</v>
          </cell>
        </row>
        <row r="7">
          <cell r="A7" t="str">
            <v>Cash</v>
          </cell>
          <cell r="C7">
            <v>0</v>
          </cell>
          <cell r="D7">
            <v>0</v>
          </cell>
          <cell r="E7">
            <v>297.87718204488777</v>
          </cell>
          <cell r="F7">
            <v>260.52041226422722</v>
          </cell>
          <cell r="G7">
            <v>177.28143043471579</v>
          </cell>
          <cell r="H7">
            <v>99.869823512919794</v>
          </cell>
          <cell r="I7">
            <v>30.032628072874587</v>
          </cell>
          <cell r="J7">
            <v>0</v>
          </cell>
          <cell r="K7">
            <v>0</v>
          </cell>
          <cell r="L7">
            <v>24.242843524427499</v>
          </cell>
          <cell r="M7">
            <v>49.957948652795508</v>
          </cell>
          <cell r="N7">
            <v>75.608926336953118</v>
          </cell>
          <cell r="O7">
            <v>100.71108697567831</v>
          </cell>
          <cell r="P7">
            <v>125.72533528131066</v>
          </cell>
          <cell r="Q7">
            <v>151.18736686415031</v>
          </cell>
          <cell r="R7">
            <v>175.66521602517372</v>
          </cell>
          <cell r="S7">
            <v>197.64053450941381</v>
          </cell>
          <cell r="T7">
            <v>219.26044248179122</v>
          </cell>
          <cell r="U7">
            <v>241.05664851711722</v>
          </cell>
          <cell r="V7">
            <v>262.98460860746275</v>
          </cell>
          <cell r="W7">
            <v>280.74437844454513</v>
          </cell>
          <cell r="X7">
            <v>298.30513260406354</v>
          </cell>
          <cell r="Y7">
            <v>315.88296832847499</v>
          </cell>
          <cell r="Z7">
            <v>332.64886513833591</v>
          </cell>
          <cell r="AB7">
            <v>0</v>
          </cell>
          <cell r="AC7">
            <v>0</v>
          </cell>
          <cell r="AD7">
            <v>297.87718204488777</v>
          </cell>
          <cell r="AE7">
            <v>260.52041226422722</v>
          </cell>
          <cell r="AF7">
            <v>260.52041226422722</v>
          </cell>
          <cell r="AG7">
            <v>177.28143043471579</v>
          </cell>
          <cell r="AH7">
            <v>99.869823512919794</v>
          </cell>
          <cell r="AI7">
            <v>30.032628072874587</v>
          </cell>
          <cell r="AJ7">
            <v>0</v>
          </cell>
          <cell r="AK7">
            <v>0</v>
          </cell>
          <cell r="AL7">
            <v>0</v>
          </cell>
          <cell r="AM7">
            <v>24.242843524427499</v>
          </cell>
          <cell r="AN7">
            <v>49.957948652795508</v>
          </cell>
          <cell r="AO7">
            <v>75.608926336953118</v>
          </cell>
          <cell r="AP7">
            <v>75.608926336953118</v>
          </cell>
          <cell r="AQ7">
            <v>100.71108697567831</v>
          </cell>
          <cell r="AR7">
            <v>125.72533528131066</v>
          </cell>
          <cell r="AS7">
            <v>151.18736686415031</v>
          </cell>
          <cell r="AT7">
            <v>175.66521602517372</v>
          </cell>
          <cell r="AU7">
            <v>100.71108697567831</v>
          </cell>
          <cell r="AV7">
            <v>197.64053450941381</v>
          </cell>
          <cell r="AW7">
            <v>219.26044248179122</v>
          </cell>
          <cell r="AX7">
            <v>241.05664851711722</v>
          </cell>
          <cell r="AY7">
            <v>262.98460860746275</v>
          </cell>
          <cell r="AZ7">
            <v>262.98460860746275</v>
          </cell>
          <cell r="BA7">
            <v>280.74437844454513</v>
          </cell>
          <cell r="BB7">
            <v>298.30513260406354</v>
          </cell>
          <cell r="BC7">
            <v>315.88296832847499</v>
          </cell>
          <cell r="BD7">
            <v>332.64886513833591</v>
          </cell>
          <cell r="BE7">
            <v>332.64886513833591</v>
          </cell>
        </row>
        <row r="8">
          <cell r="A8" t="str">
            <v>Accounts Receivable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3.4712328767123291</v>
          </cell>
          <cell r="H8">
            <v>8.8219178082191778</v>
          </cell>
          <cell r="I8">
            <v>14.115068493150684</v>
          </cell>
          <cell r="J8">
            <v>19.42739726027397</v>
          </cell>
          <cell r="K8">
            <v>20.268835616438356</v>
          </cell>
          <cell r="L8">
            <v>20.952054794520546</v>
          </cell>
          <cell r="M8">
            <v>20.952054794520546</v>
          </cell>
          <cell r="N8">
            <v>20.952054794520546</v>
          </cell>
          <cell r="O8">
            <v>20.268835616438356</v>
          </cell>
          <cell r="P8">
            <v>20.952054794520546</v>
          </cell>
          <cell r="Q8">
            <v>20.952054794520546</v>
          </cell>
          <cell r="R8">
            <v>20.952054794520546</v>
          </cell>
          <cell r="S8">
            <v>20.496575342465754</v>
          </cell>
          <cell r="T8">
            <v>20.724315068493148</v>
          </cell>
          <cell r="U8">
            <v>20.952054794520546</v>
          </cell>
          <cell r="V8">
            <v>20.952054794520546</v>
          </cell>
          <cell r="W8">
            <v>20.724315068493148</v>
          </cell>
          <cell r="X8">
            <v>20.724315068493148</v>
          </cell>
          <cell r="Y8">
            <v>20.952054794520546</v>
          </cell>
          <cell r="Z8">
            <v>20.952054794520546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3.4712328767123291</v>
          </cell>
          <cell r="AH8">
            <v>8.8219178082191778</v>
          </cell>
          <cell r="AI8">
            <v>14.115068493150684</v>
          </cell>
          <cell r="AJ8">
            <v>19.42739726027397</v>
          </cell>
          <cell r="AK8">
            <v>19.42739726027397</v>
          </cell>
          <cell r="AL8">
            <v>20.268835616438356</v>
          </cell>
          <cell r="AM8">
            <v>20.952054794520546</v>
          </cell>
          <cell r="AN8">
            <v>20.952054794520546</v>
          </cell>
          <cell r="AO8">
            <v>20.952054794520546</v>
          </cell>
          <cell r="AP8">
            <v>20.952054794520546</v>
          </cell>
          <cell r="AQ8">
            <v>20.268835616438356</v>
          </cell>
          <cell r="AR8">
            <v>20.952054794520546</v>
          </cell>
          <cell r="AS8">
            <v>20.952054794520546</v>
          </cell>
          <cell r="AT8">
            <v>20.952054794520546</v>
          </cell>
          <cell r="AU8">
            <v>20.268835616438356</v>
          </cell>
          <cell r="AV8">
            <v>20.496575342465754</v>
          </cell>
          <cell r="AW8">
            <v>20.724315068493148</v>
          </cell>
          <cell r="AX8">
            <v>20.952054794520546</v>
          </cell>
          <cell r="AY8">
            <v>20.952054794520546</v>
          </cell>
          <cell r="AZ8">
            <v>20.952054794520546</v>
          </cell>
          <cell r="BA8">
            <v>20.724315068493148</v>
          </cell>
          <cell r="BB8">
            <v>20.724315068493148</v>
          </cell>
          <cell r="BC8">
            <v>20.952054794520546</v>
          </cell>
          <cell r="BD8">
            <v>20.952054794520546</v>
          </cell>
          <cell r="BE8">
            <v>20.952054794520546</v>
          </cell>
        </row>
        <row r="9">
          <cell r="A9" t="str">
            <v>Inventory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0.8</v>
          </cell>
          <cell r="H9">
            <v>2</v>
          </cell>
          <cell r="I9">
            <v>3.2</v>
          </cell>
          <cell r="J9">
            <v>4.4000000000000004</v>
          </cell>
          <cell r="K9">
            <v>5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  <cell r="Q9">
            <v>5</v>
          </cell>
          <cell r="R9">
            <v>5</v>
          </cell>
          <cell r="S9">
            <v>5</v>
          </cell>
          <cell r="T9">
            <v>5</v>
          </cell>
          <cell r="U9">
            <v>5</v>
          </cell>
          <cell r="V9">
            <v>5</v>
          </cell>
          <cell r="W9">
            <v>5</v>
          </cell>
          <cell r="X9">
            <v>5</v>
          </cell>
          <cell r="Y9">
            <v>5</v>
          </cell>
          <cell r="Z9">
            <v>5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0.8</v>
          </cell>
          <cell r="AH9">
            <v>2</v>
          </cell>
          <cell r="AI9">
            <v>3.2</v>
          </cell>
          <cell r="AJ9">
            <v>4.4000000000000004</v>
          </cell>
          <cell r="AK9">
            <v>4.4000000000000004</v>
          </cell>
          <cell r="AL9">
            <v>5</v>
          </cell>
          <cell r="AM9">
            <v>5</v>
          </cell>
          <cell r="AN9">
            <v>5</v>
          </cell>
          <cell r="AO9">
            <v>5</v>
          </cell>
          <cell r="AP9">
            <v>5</v>
          </cell>
          <cell r="AQ9">
            <v>5</v>
          </cell>
          <cell r="AR9">
            <v>5</v>
          </cell>
          <cell r="AS9">
            <v>5</v>
          </cell>
          <cell r="AT9">
            <v>5</v>
          </cell>
          <cell r="AU9">
            <v>5</v>
          </cell>
          <cell r="AV9">
            <v>5</v>
          </cell>
          <cell r="AW9">
            <v>5</v>
          </cell>
          <cell r="AX9">
            <v>5</v>
          </cell>
          <cell r="AY9">
            <v>5</v>
          </cell>
          <cell r="AZ9">
            <v>5</v>
          </cell>
          <cell r="BA9">
            <v>5</v>
          </cell>
          <cell r="BB9">
            <v>5</v>
          </cell>
          <cell r="BC9">
            <v>5</v>
          </cell>
          <cell r="BD9">
            <v>5</v>
          </cell>
          <cell r="BE9">
            <v>5</v>
          </cell>
        </row>
        <row r="10">
          <cell r="A10" t="str">
            <v>Deferred Tax Assets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</row>
        <row r="11">
          <cell r="A11" t="str">
            <v>Other Current Assets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</row>
        <row r="12">
          <cell r="A12" t="str">
            <v>Net PP&amp;E</v>
          </cell>
          <cell r="C12">
            <v>0</v>
          </cell>
          <cell r="D12">
            <v>0</v>
          </cell>
          <cell r="E12">
            <v>0.49375000000000002</v>
          </cell>
          <cell r="F12">
            <v>45.53125</v>
          </cell>
          <cell r="G12">
            <v>152.48249999999999</v>
          </cell>
          <cell r="H12">
            <v>258.34749999999997</v>
          </cell>
          <cell r="I12">
            <v>363.12624999999997</v>
          </cell>
          <cell r="J12">
            <v>435.63374999999996</v>
          </cell>
          <cell r="K12">
            <v>436.09</v>
          </cell>
          <cell r="L12">
            <v>432.03999999999996</v>
          </cell>
          <cell r="M12">
            <v>427.98374999999999</v>
          </cell>
          <cell r="N12">
            <v>423.92124999999999</v>
          </cell>
          <cell r="O12">
            <v>419.85249999999996</v>
          </cell>
          <cell r="P12">
            <v>415.77749999999997</v>
          </cell>
          <cell r="Q12">
            <v>411.69624999999996</v>
          </cell>
          <cell r="R12">
            <v>407.60874999999999</v>
          </cell>
          <cell r="S12">
            <v>403.52125000000001</v>
          </cell>
          <cell r="T12">
            <v>399.43375000000003</v>
          </cell>
          <cell r="U12">
            <v>395.34625000000005</v>
          </cell>
          <cell r="V12">
            <v>391.25875000000008</v>
          </cell>
          <cell r="W12">
            <v>387.1712500000001</v>
          </cell>
          <cell r="X12">
            <v>383.08375000000012</v>
          </cell>
          <cell r="Y12">
            <v>378.99625000000015</v>
          </cell>
          <cell r="Z12">
            <v>374.90875000000017</v>
          </cell>
          <cell r="AB12">
            <v>0</v>
          </cell>
          <cell r="AC12">
            <v>0</v>
          </cell>
          <cell r="AD12">
            <v>0.49375000000000002</v>
          </cell>
          <cell r="AE12">
            <v>45.53125</v>
          </cell>
          <cell r="AF12">
            <v>45.53125</v>
          </cell>
          <cell r="AG12">
            <v>152.48249999999999</v>
          </cell>
          <cell r="AH12">
            <v>258.34749999999997</v>
          </cell>
          <cell r="AI12">
            <v>363.12624999999997</v>
          </cell>
          <cell r="AJ12">
            <v>435.63374999999996</v>
          </cell>
          <cell r="AK12">
            <v>435.63374999999996</v>
          </cell>
          <cell r="AL12">
            <v>436.09</v>
          </cell>
          <cell r="AM12">
            <v>432.03999999999996</v>
          </cell>
          <cell r="AN12">
            <v>427.98374999999999</v>
          </cell>
          <cell r="AO12">
            <v>423.92124999999999</v>
          </cell>
          <cell r="AP12">
            <v>423.92124999999999</v>
          </cell>
          <cell r="AQ12">
            <v>419.85249999999996</v>
          </cell>
          <cell r="AR12">
            <v>415.77749999999997</v>
          </cell>
          <cell r="AS12">
            <v>411.69624999999996</v>
          </cell>
          <cell r="AT12">
            <v>407.60874999999999</v>
          </cell>
          <cell r="AU12">
            <v>419.85249999999996</v>
          </cell>
          <cell r="AV12">
            <v>403.52125000000001</v>
          </cell>
          <cell r="AW12">
            <v>399.43375000000003</v>
          </cell>
          <cell r="AX12">
            <v>395.34625000000005</v>
          </cell>
          <cell r="AY12">
            <v>391.25875000000008</v>
          </cell>
          <cell r="AZ12">
            <v>391.25875000000008</v>
          </cell>
          <cell r="BA12">
            <v>387.1712500000001</v>
          </cell>
          <cell r="BB12">
            <v>383.08375000000012</v>
          </cell>
          <cell r="BC12">
            <v>378.99625000000015</v>
          </cell>
          <cell r="BD12">
            <v>374.90875000000017</v>
          </cell>
          <cell r="BE12">
            <v>374.90875000000017</v>
          </cell>
        </row>
        <row r="13">
          <cell r="A13" t="str">
            <v>Goodwill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</row>
        <row r="14">
          <cell r="A14" t="str">
            <v>Other LT Assets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</row>
        <row r="15">
          <cell r="A15" t="str">
            <v>Deferred Financing Fees</v>
          </cell>
          <cell r="C15">
            <v>0</v>
          </cell>
          <cell r="D15">
            <v>0</v>
          </cell>
          <cell r="E15">
            <v>2</v>
          </cell>
          <cell r="F15">
            <v>1.9</v>
          </cell>
          <cell r="G15">
            <v>1.7999999999999998</v>
          </cell>
          <cell r="H15">
            <v>1.6999999999999997</v>
          </cell>
          <cell r="I15">
            <v>1.5999999999999996</v>
          </cell>
          <cell r="J15">
            <v>1.4999999999999996</v>
          </cell>
          <cell r="K15">
            <v>1.3999999999999995</v>
          </cell>
          <cell r="L15">
            <v>1.2999999999999994</v>
          </cell>
          <cell r="M15">
            <v>1.1999999999999993</v>
          </cell>
          <cell r="N15">
            <v>1.0999999999999992</v>
          </cell>
          <cell r="O15">
            <v>0.99999999999999922</v>
          </cell>
          <cell r="P15">
            <v>0.89999999999999925</v>
          </cell>
          <cell r="Q15">
            <v>0.79999999999999927</v>
          </cell>
          <cell r="R15">
            <v>0.69999999999999929</v>
          </cell>
          <cell r="S15">
            <v>0.59999999999999931</v>
          </cell>
          <cell r="T15">
            <v>0.49999999999999933</v>
          </cell>
          <cell r="U15">
            <v>0.39999999999999936</v>
          </cell>
          <cell r="V15">
            <v>0.29999999999999938</v>
          </cell>
          <cell r="W15">
            <v>0.19999999999999937</v>
          </cell>
          <cell r="X15">
            <v>9.9999999999999367E-2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2</v>
          </cell>
          <cell r="AE15">
            <v>1.9</v>
          </cell>
          <cell r="AF15">
            <v>1.9</v>
          </cell>
          <cell r="AG15">
            <v>1.7999999999999998</v>
          </cell>
          <cell r="AH15">
            <v>1.6999999999999997</v>
          </cell>
          <cell r="AI15">
            <v>1.5999999999999996</v>
          </cell>
          <cell r="AJ15">
            <v>1.4999999999999996</v>
          </cell>
          <cell r="AK15">
            <v>1.4999999999999996</v>
          </cell>
          <cell r="AL15">
            <v>1.3999999999999995</v>
          </cell>
          <cell r="AM15">
            <v>1.2999999999999994</v>
          </cell>
          <cell r="AN15">
            <v>1.1999999999999993</v>
          </cell>
          <cell r="AO15">
            <v>1.0999999999999992</v>
          </cell>
          <cell r="AP15">
            <v>1.0999999999999992</v>
          </cell>
          <cell r="AQ15">
            <v>0.99999999999999922</v>
          </cell>
          <cell r="AR15">
            <v>0.89999999999999925</v>
          </cell>
          <cell r="AS15">
            <v>0.79999999999999927</v>
          </cell>
          <cell r="AT15">
            <v>0.69999999999999929</v>
          </cell>
          <cell r="AU15">
            <v>0.99999999999999922</v>
          </cell>
          <cell r="AV15">
            <v>0.59999999999999931</v>
          </cell>
          <cell r="AW15">
            <v>0.49999999999999933</v>
          </cell>
          <cell r="AX15">
            <v>0.39999999999999936</v>
          </cell>
          <cell r="AY15">
            <v>0.29999999999999938</v>
          </cell>
          <cell r="AZ15">
            <v>0.29999999999999938</v>
          </cell>
          <cell r="BA15">
            <v>0.19999999999999937</v>
          </cell>
          <cell r="BB15">
            <v>9.9999999999999367E-2</v>
          </cell>
          <cell r="BC15">
            <v>0</v>
          </cell>
          <cell r="BD15">
            <v>0</v>
          </cell>
          <cell r="BE15">
            <v>0</v>
          </cell>
        </row>
        <row r="16">
          <cell r="A16" t="str">
            <v>Total Assets</v>
          </cell>
          <cell r="C16">
            <v>0</v>
          </cell>
          <cell r="D16">
            <v>0</v>
          </cell>
          <cell r="E16">
            <v>300.37093204488775</v>
          </cell>
          <cell r="F16">
            <v>307.9516622642272</v>
          </cell>
          <cell r="G16">
            <v>335.83516331142812</v>
          </cell>
          <cell r="H16">
            <v>370.73924132113893</v>
          </cell>
          <cell r="I16">
            <v>412.07394656602526</v>
          </cell>
          <cell r="J16">
            <v>460.96114726027395</v>
          </cell>
          <cell r="K16">
            <v>462.75883561643832</v>
          </cell>
          <cell r="L16">
            <v>483.53489831894802</v>
          </cell>
          <cell r="M16">
            <v>505.09375344731603</v>
          </cell>
          <cell r="N16">
            <v>526.58223113147369</v>
          </cell>
          <cell r="O16">
            <v>546.83242259211659</v>
          </cell>
          <cell r="P16">
            <v>568.35489007583112</v>
          </cell>
          <cell r="Q16">
            <v>589.63567165867073</v>
          </cell>
          <cell r="R16">
            <v>609.92602081969426</v>
          </cell>
          <cell r="S16">
            <v>627.25835985187962</v>
          </cell>
          <cell r="T16">
            <v>644.9185075502844</v>
          </cell>
          <cell r="U16">
            <v>662.75495331163779</v>
          </cell>
          <cell r="V16">
            <v>680.49541340198334</v>
          </cell>
          <cell r="W16">
            <v>693.83994351303841</v>
          </cell>
          <cell r="X16">
            <v>707.21319767255682</v>
          </cell>
          <cell r="Y16">
            <v>720.83127312299575</v>
          </cell>
          <cell r="Z16">
            <v>733.5096699328567</v>
          </cell>
          <cell r="AB16">
            <v>0</v>
          </cell>
          <cell r="AC16">
            <v>0</v>
          </cell>
          <cell r="AD16">
            <v>300.37093204488775</v>
          </cell>
          <cell r="AE16">
            <v>307.9516622642272</v>
          </cell>
          <cell r="AF16">
            <v>307.9516622642272</v>
          </cell>
          <cell r="AG16">
            <v>335.83516331142812</v>
          </cell>
          <cell r="AH16">
            <v>370.73924132113893</v>
          </cell>
          <cell r="AI16">
            <v>412.07394656602526</v>
          </cell>
          <cell r="AJ16">
            <v>460.96114726027395</v>
          </cell>
          <cell r="AK16">
            <v>460.96114726027395</v>
          </cell>
          <cell r="AL16">
            <v>462.75883561643832</v>
          </cell>
          <cell r="AM16">
            <v>483.53489831894802</v>
          </cell>
          <cell r="AN16">
            <v>505.09375344731603</v>
          </cell>
          <cell r="AO16">
            <v>526.58223113147369</v>
          </cell>
          <cell r="AP16">
            <v>526.58223113147369</v>
          </cell>
          <cell r="AQ16">
            <v>546.83242259211659</v>
          </cell>
          <cell r="AR16">
            <v>568.35489007583112</v>
          </cell>
          <cell r="AS16">
            <v>589.63567165867073</v>
          </cell>
          <cell r="AT16">
            <v>609.92602081969426</v>
          </cell>
          <cell r="AU16">
            <v>546.83242259211659</v>
          </cell>
          <cell r="AV16">
            <v>627.25835985187962</v>
          </cell>
          <cell r="AW16">
            <v>644.9185075502844</v>
          </cell>
          <cell r="AX16">
            <v>662.75495331163779</v>
          </cell>
          <cell r="AY16">
            <v>680.49541340198334</v>
          </cell>
          <cell r="AZ16">
            <v>680.49541340198334</v>
          </cell>
          <cell r="BA16">
            <v>693.83994351303841</v>
          </cell>
          <cell r="BB16">
            <v>707.21319767255682</v>
          </cell>
          <cell r="BC16">
            <v>720.83127312299575</v>
          </cell>
          <cell r="BD16">
            <v>733.5096699328567</v>
          </cell>
          <cell r="BE16">
            <v>733.5096699328567</v>
          </cell>
        </row>
        <row r="18">
          <cell r="A18" t="str">
            <v>Accounts Payable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0.87276712328767125</v>
          </cell>
          <cell r="H18">
            <v>2.2180821917808218</v>
          </cell>
          <cell r="I18">
            <v>3.548931506849315</v>
          </cell>
          <cell r="J18">
            <v>4.8846027397260272</v>
          </cell>
          <cell r="K18">
            <v>5.0961643835616437</v>
          </cell>
          <cell r="L18">
            <v>5.2679452054794522</v>
          </cell>
          <cell r="M18">
            <v>5.2679452054794522</v>
          </cell>
          <cell r="N18">
            <v>5.2679452054794522</v>
          </cell>
          <cell r="O18">
            <v>5.0961643835616437</v>
          </cell>
          <cell r="P18">
            <v>5.2679452054794522</v>
          </cell>
          <cell r="Q18">
            <v>5.2679452054794522</v>
          </cell>
          <cell r="R18">
            <v>5.2679452054794522</v>
          </cell>
          <cell r="S18">
            <v>5.1534246575342459</v>
          </cell>
          <cell r="T18">
            <v>5.2106849315068491</v>
          </cell>
          <cell r="U18">
            <v>5.2679452054794522</v>
          </cell>
          <cell r="V18">
            <v>5.2679452054794522</v>
          </cell>
          <cell r="W18">
            <v>5.2106849315068491</v>
          </cell>
          <cell r="X18">
            <v>5.2106849315068491</v>
          </cell>
          <cell r="Y18">
            <v>5.2679452054794522</v>
          </cell>
          <cell r="Z18">
            <v>5.2679452054794522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0.87276712328767125</v>
          </cell>
          <cell r="AH18">
            <v>2.2180821917808218</v>
          </cell>
          <cell r="AI18">
            <v>3.548931506849315</v>
          </cell>
          <cell r="AJ18">
            <v>4.8846027397260272</v>
          </cell>
          <cell r="AK18">
            <v>4.8846027397260272</v>
          </cell>
          <cell r="AL18">
            <v>5.0961643835616437</v>
          </cell>
          <cell r="AM18">
            <v>5.2679452054794522</v>
          </cell>
          <cell r="AN18">
            <v>5.2679452054794522</v>
          </cell>
          <cell r="AO18">
            <v>5.2679452054794522</v>
          </cell>
          <cell r="AP18">
            <v>5.2679452054794522</v>
          </cell>
          <cell r="AQ18">
            <v>5.0961643835616437</v>
          </cell>
          <cell r="AR18">
            <v>5.2679452054794522</v>
          </cell>
          <cell r="AS18">
            <v>5.2679452054794522</v>
          </cell>
          <cell r="AT18">
            <v>5.2679452054794522</v>
          </cell>
          <cell r="AU18">
            <v>5.0961643835616437</v>
          </cell>
          <cell r="AV18">
            <v>5.1534246575342459</v>
          </cell>
          <cell r="AW18">
            <v>5.2106849315068491</v>
          </cell>
          <cell r="AX18">
            <v>5.2679452054794522</v>
          </cell>
          <cell r="AY18">
            <v>5.2679452054794522</v>
          </cell>
          <cell r="AZ18">
            <v>5.2679452054794522</v>
          </cell>
          <cell r="BA18">
            <v>5.2106849315068491</v>
          </cell>
          <cell r="BB18">
            <v>5.2106849315068491</v>
          </cell>
          <cell r="BC18">
            <v>5.2679452054794522</v>
          </cell>
          <cell r="BD18">
            <v>5.2679452054794522</v>
          </cell>
          <cell r="BE18">
            <v>5.2679452054794522</v>
          </cell>
        </row>
        <row r="19">
          <cell r="A19" t="str">
            <v>Deferred Revenue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</row>
        <row r="20">
          <cell r="A20" t="str">
            <v>Other Current Liabilities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</row>
        <row r="21">
          <cell r="A21" t="str">
            <v>Revolving Bank Debt</v>
          </cell>
          <cell r="C21">
            <v>0</v>
          </cell>
          <cell r="D21">
            <v>0</v>
          </cell>
          <cell r="E21">
            <v>0.5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20</v>
          </cell>
          <cell r="K21">
            <v>1.0187438614629052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C21">
            <v>0</v>
          </cell>
          <cell r="AD21">
            <v>0.5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20</v>
          </cell>
          <cell r="AK21">
            <v>20</v>
          </cell>
          <cell r="AL21">
            <v>1.0187438614629052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</row>
        <row r="22">
          <cell r="A22" t="str">
            <v>Delayed Draw Facility</v>
          </cell>
          <cell r="C22">
            <v>0</v>
          </cell>
          <cell r="D22">
            <v>0</v>
          </cell>
          <cell r="E22">
            <v>0</v>
          </cell>
          <cell r="F22">
            <v>11.25</v>
          </cell>
          <cell r="G22">
            <v>38.25</v>
          </cell>
          <cell r="H22">
            <v>65.25</v>
          </cell>
          <cell r="I22">
            <v>92.25</v>
          </cell>
          <cell r="J22">
            <v>100</v>
          </cell>
          <cell r="K22">
            <v>100</v>
          </cell>
          <cell r="L22">
            <v>100</v>
          </cell>
          <cell r="M22">
            <v>100</v>
          </cell>
          <cell r="N22">
            <v>100</v>
          </cell>
          <cell r="O22">
            <v>100</v>
          </cell>
          <cell r="P22">
            <v>100</v>
          </cell>
          <cell r="Q22">
            <v>100</v>
          </cell>
          <cell r="R22">
            <v>100</v>
          </cell>
          <cell r="S22">
            <v>100</v>
          </cell>
          <cell r="T22">
            <v>100</v>
          </cell>
          <cell r="U22">
            <v>100</v>
          </cell>
          <cell r="V22">
            <v>100</v>
          </cell>
          <cell r="W22">
            <v>100</v>
          </cell>
          <cell r="X22">
            <v>100</v>
          </cell>
          <cell r="Y22">
            <v>100</v>
          </cell>
          <cell r="Z22">
            <v>100</v>
          </cell>
          <cell r="AB22">
            <v>0</v>
          </cell>
          <cell r="AC22">
            <v>0</v>
          </cell>
          <cell r="AD22">
            <v>0</v>
          </cell>
          <cell r="AE22">
            <v>11.25</v>
          </cell>
          <cell r="AF22">
            <v>11.25</v>
          </cell>
          <cell r="AG22">
            <v>38.25</v>
          </cell>
          <cell r="AH22">
            <v>65.25</v>
          </cell>
          <cell r="AI22">
            <v>92.25</v>
          </cell>
          <cell r="AJ22">
            <v>100</v>
          </cell>
          <cell r="AK22">
            <v>100</v>
          </cell>
          <cell r="AL22">
            <v>100</v>
          </cell>
          <cell r="AM22">
            <v>100</v>
          </cell>
          <cell r="AN22">
            <v>100</v>
          </cell>
          <cell r="AO22">
            <v>100</v>
          </cell>
          <cell r="AP22">
            <v>100</v>
          </cell>
          <cell r="AQ22">
            <v>100</v>
          </cell>
          <cell r="AR22">
            <v>100</v>
          </cell>
          <cell r="AS22">
            <v>100</v>
          </cell>
          <cell r="AT22">
            <v>100</v>
          </cell>
          <cell r="AU22">
            <v>100</v>
          </cell>
          <cell r="AV22">
            <v>100</v>
          </cell>
          <cell r="AW22">
            <v>100</v>
          </cell>
          <cell r="AX22">
            <v>100</v>
          </cell>
          <cell r="AY22">
            <v>100</v>
          </cell>
          <cell r="AZ22">
            <v>100</v>
          </cell>
          <cell r="BA22">
            <v>100</v>
          </cell>
          <cell r="BB22">
            <v>100</v>
          </cell>
          <cell r="BC22">
            <v>100</v>
          </cell>
          <cell r="BD22">
            <v>100</v>
          </cell>
          <cell r="BE22">
            <v>100</v>
          </cell>
        </row>
        <row r="23">
          <cell r="A23" t="str">
            <v>Deferred Tax Liabilities</v>
          </cell>
          <cell r="C23">
            <v>0</v>
          </cell>
          <cell r="D23">
            <v>0</v>
          </cell>
          <cell r="E23">
            <v>-0.92017378428927676</v>
          </cell>
          <cell r="F23">
            <v>-2.0294182075204752</v>
          </cell>
          <cell r="G23">
            <v>-2.0256613341508514</v>
          </cell>
          <cell r="H23">
            <v>0.26990569527534358</v>
          </cell>
          <cell r="I23">
            <v>4.8212552707115766</v>
          </cell>
          <cell r="J23">
            <v>11.716178708211576</v>
          </cell>
          <cell r="K23">
            <v>18.914762706014628</v>
          </cell>
          <cell r="L23">
            <v>26.482821715733802</v>
          </cell>
          <cell r="M23">
            <v>34.028421010662605</v>
          </cell>
          <cell r="N23">
            <v>41.549388200117768</v>
          </cell>
          <cell r="O23">
            <v>48.697078499014054</v>
          </cell>
          <cell r="P23">
            <v>56.16981883064291</v>
          </cell>
          <cell r="Q23">
            <v>63.618092384636782</v>
          </cell>
          <cell r="R23">
            <v>70.119772521701094</v>
          </cell>
          <cell r="S23">
            <v>74.245922970409396</v>
          </cell>
          <cell r="T23">
            <v>78.347108613874511</v>
          </cell>
          <cell r="U23">
            <v>82.44388615509564</v>
          </cell>
          <cell r="V23">
            <v>86.537571234428313</v>
          </cell>
          <cell r="W23">
            <v>86.537571234428313</v>
          </cell>
          <cell r="X23">
            <v>86.537571234428313</v>
          </cell>
          <cell r="Y23">
            <v>86.537571234428313</v>
          </cell>
          <cell r="Z23">
            <v>85.617397450139038</v>
          </cell>
          <cell r="AB23">
            <v>0</v>
          </cell>
          <cell r="AC23">
            <v>0</v>
          </cell>
          <cell r="AD23">
            <v>-0.92017378428927676</v>
          </cell>
          <cell r="AE23">
            <v>-2.0294182075204752</v>
          </cell>
          <cell r="AF23">
            <v>-2.0294182075204752</v>
          </cell>
          <cell r="AG23">
            <v>-2.0256613341508514</v>
          </cell>
          <cell r="AH23">
            <v>0.26990569527534358</v>
          </cell>
          <cell r="AI23">
            <v>4.8212552707115766</v>
          </cell>
          <cell r="AJ23">
            <v>11.716178708211576</v>
          </cell>
          <cell r="AK23">
            <v>11.716178708211576</v>
          </cell>
          <cell r="AL23">
            <v>18.914762706014628</v>
          </cell>
          <cell r="AM23">
            <v>26.482821715733802</v>
          </cell>
          <cell r="AN23">
            <v>34.028421010662605</v>
          </cell>
          <cell r="AO23">
            <v>41.549388200117768</v>
          </cell>
          <cell r="AP23">
            <v>41.549388200117768</v>
          </cell>
          <cell r="AQ23">
            <v>48.697078499014054</v>
          </cell>
          <cell r="AR23">
            <v>56.16981883064291</v>
          </cell>
          <cell r="AS23">
            <v>63.618092384636782</v>
          </cell>
          <cell r="AT23">
            <v>70.119772521701094</v>
          </cell>
          <cell r="AU23">
            <v>48.697078499014054</v>
          </cell>
          <cell r="AV23">
            <v>74.245922970409396</v>
          </cell>
          <cell r="AW23">
            <v>78.347108613874511</v>
          </cell>
          <cell r="AX23">
            <v>82.44388615509564</v>
          </cell>
          <cell r="AY23">
            <v>86.537571234428313</v>
          </cell>
          <cell r="AZ23">
            <v>86.537571234428313</v>
          </cell>
          <cell r="BA23">
            <v>86.537571234428313</v>
          </cell>
          <cell r="BB23">
            <v>86.537571234428313</v>
          </cell>
          <cell r="BC23">
            <v>86.537571234428313</v>
          </cell>
          <cell r="BD23">
            <v>85.617397450139038</v>
          </cell>
          <cell r="BE23">
            <v>85.617397450139038</v>
          </cell>
        </row>
        <row r="24">
          <cell r="A24" t="str">
            <v>Preferred Stock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</row>
        <row r="25">
          <cell r="A25" t="str">
            <v>Equity</v>
          </cell>
          <cell r="C25">
            <v>0</v>
          </cell>
          <cell r="D25">
            <v>0</v>
          </cell>
          <cell r="E25">
            <v>300.79110582917707</v>
          </cell>
          <cell r="F25">
            <v>298.7310804717477</v>
          </cell>
          <cell r="G25">
            <v>298.73805752229129</v>
          </cell>
          <cell r="H25">
            <v>303.0012534340828</v>
          </cell>
          <cell r="I25">
            <v>311.45375978846437</v>
          </cell>
          <cell r="J25">
            <v>324.36036581233634</v>
          </cell>
          <cell r="K25">
            <v>337.72916466539914</v>
          </cell>
          <cell r="L25">
            <v>351.78413139773477</v>
          </cell>
          <cell r="M25">
            <v>365.79738723117396</v>
          </cell>
          <cell r="N25">
            <v>379.76489772587638</v>
          </cell>
          <cell r="O25">
            <v>393.03917970954092</v>
          </cell>
          <cell r="P25">
            <v>406.91712603970876</v>
          </cell>
          <cell r="Q25">
            <v>420.74963406855454</v>
          </cell>
          <cell r="R25">
            <v>434.53830309251362</v>
          </cell>
          <cell r="S25">
            <v>447.85901222393579</v>
          </cell>
          <cell r="T25">
            <v>461.36071400490289</v>
          </cell>
          <cell r="U25">
            <v>475.04312195106257</v>
          </cell>
          <cell r="V25">
            <v>488.68989696207547</v>
          </cell>
          <cell r="W25">
            <v>502.09168734710306</v>
          </cell>
          <cell r="X25">
            <v>515.46494150662147</v>
          </cell>
          <cell r="Y25">
            <v>529.02575668308771</v>
          </cell>
          <cell r="Z25">
            <v>542.62432727723797</v>
          </cell>
          <cell r="AB25">
            <v>0</v>
          </cell>
          <cell r="AC25">
            <v>0</v>
          </cell>
          <cell r="AD25">
            <v>300.79110582917707</v>
          </cell>
          <cell r="AE25">
            <v>298.7310804717477</v>
          </cell>
          <cell r="AF25">
            <v>298.7310804717477</v>
          </cell>
          <cell r="AG25">
            <v>298.73805752229129</v>
          </cell>
          <cell r="AH25">
            <v>303.0012534340828</v>
          </cell>
          <cell r="AI25">
            <v>311.45375978846437</v>
          </cell>
          <cell r="AJ25">
            <v>324.36036581233634</v>
          </cell>
          <cell r="AK25">
            <v>324.36036581233634</v>
          </cell>
          <cell r="AL25">
            <v>337.72916466539914</v>
          </cell>
          <cell r="AM25">
            <v>351.78413139773477</v>
          </cell>
          <cell r="AN25">
            <v>365.79738723117396</v>
          </cell>
          <cell r="AO25">
            <v>379.76489772587638</v>
          </cell>
          <cell r="AP25">
            <v>379.76489772587638</v>
          </cell>
          <cell r="AQ25">
            <v>393.03917970954092</v>
          </cell>
          <cell r="AR25">
            <v>406.91712603970876</v>
          </cell>
          <cell r="AS25">
            <v>420.74963406855454</v>
          </cell>
          <cell r="AT25">
            <v>434.53830309251362</v>
          </cell>
          <cell r="AU25">
            <v>393.03917970954092</v>
          </cell>
          <cell r="AV25">
            <v>447.85901222393579</v>
          </cell>
          <cell r="AW25">
            <v>461.36071400490289</v>
          </cell>
          <cell r="AX25">
            <v>475.04312195106257</v>
          </cell>
          <cell r="AY25">
            <v>488.68989696207547</v>
          </cell>
          <cell r="AZ25">
            <v>488.68989696207547</v>
          </cell>
          <cell r="BA25">
            <v>502.09168734710306</v>
          </cell>
          <cell r="BB25">
            <v>515.46494150662147</v>
          </cell>
          <cell r="BC25">
            <v>529.02575668308771</v>
          </cell>
          <cell r="BD25">
            <v>542.62432727723797</v>
          </cell>
          <cell r="BE25">
            <v>542.62432727723797</v>
          </cell>
        </row>
        <row r="26">
          <cell r="A26" t="str">
            <v>Funded</v>
          </cell>
          <cell r="D26">
            <v>0</v>
          </cell>
          <cell r="E26">
            <v>302.5</v>
          </cell>
          <cell r="F26">
            <v>302.5</v>
          </cell>
          <cell r="G26">
            <v>302.5</v>
          </cell>
          <cell r="H26">
            <v>302.5</v>
          </cell>
          <cell r="I26">
            <v>302.5</v>
          </cell>
          <cell r="J26">
            <v>302.60174821137196</v>
          </cell>
          <cell r="K26">
            <v>302.60174821137196</v>
          </cell>
          <cell r="L26">
            <v>302.60174821137196</v>
          </cell>
          <cell r="M26">
            <v>302.60174821137196</v>
          </cell>
          <cell r="N26">
            <v>302.60174821137196</v>
          </cell>
          <cell r="O26">
            <v>302.60174821137196</v>
          </cell>
          <cell r="P26">
            <v>302.60174821137196</v>
          </cell>
          <cell r="Q26">
            <v>302.60174821137196</v>
          </cell>
          <cell r="R26">
            <v>302.60174821137196</v>
          </cell>
          <cell r="S26">
            <v>302.60174821137196</v>
          </cell>
          <cell r="T26">
            <v>302.60174821137196</v>
          </cell>
          <cell r="U26">
            <v>302.60174821137196</v>
          </cell>
          <cell r="V26">
            <v>302.60174821137196</v>
          </cell>
          <cell r="W26">
            <v>302.60174821137196</v>
          </cell>
          <cell r="X26">
            <v>302.60174821137196</v>
          </cell>
          <cell r="Y26">
            <v>302.60174821137196</v>
          </cell>
          <cell r="Z26">
            <v>302.60174821137196</v>
          </cell>
          <cell r="AB26">
            <v>0</v>
          </cell>
          <cell r="AC26">
            <v>0</v>
          </cell>
          <cell r="AD26">
            <v>302.5</v>
          </cell>
          <cell r="AE26">
            <v>302.5</v>
          </cell>
          <cell r="AF26">
            <v>302.5</v>
          </cell>
          <cell r="AG26">
            <v>302.5</v>
          </cell>
          <cell r="AH26">
            <v>302.5</v>
          </cell>
          <cell r="AI26">
            <v>302.5</v>
          </cell>
          <cell r="AJ26">
            <v>302.60174821137196</v>
          </cell>
          <cell r="AK26">
            <v>302.60174821137196</v>
          </cell>
          <cell r="AL26">
            <v>302.60174821137196</v>
          </cell>
          <cell r="AM26">
            <v>302.60174821137196</v>
          </cell>
          <cell r="AN26">
            <v>302.60174821137196</v>
          </cell>
          <cell r="AO26">
            <v>302.60174821137196</v>
          </cell>
          <cell r="AP26">
            <v>302.60174821137196</v>
          </cell>
          <cell r="AQ26">
            <v>302.60174821137196</v>
          </cell>
          <cell r="AR26">
            <v>302.60174821137196</v>
          </cell>
          <cell r="AS26">
            <v>302.60174821137196</v>
          </cell>
          <cell r="AT26">
            <v>302.60174821137196</v>
          </cell>
          <cell r="AU26">
            <v>302.60174821137196</v>
          </cell>
          <cell r="AV26">
            <v>302.60174821137196</v>
          </cell>
          <cell r="AW26">
            <v>302.60174821137196</v>
          </cell>
          <cell r="AX26">
            <v>302.60174821137196</v>
          </cell>
          <cell r="AY26">
            <v>302.60174821137196</v>
          </cell>
          <cell r="AZ26">
            <v>302.60174821137196</v>
          </cell>
          <cell r="BA26">
            <v>302.60174821137196</v>
          </cell>
          <cell r="BB26">
            <v>302.60174821137196</v>
          </cell>
          <cell r="BC26">
            <v>302.60174821137196</v>
          </cell>
          <cell r="BD26">
            <v>302.60174821137196</v>
          </cell>
          <cell r="BE26">
            <v>302.60174821137196</v>
          </cell>
        </row>
        <row r="27">
          <cell r="A27" t="str">
            <v>Retained Earnings</v>
          </cell>
          <cell r="D27">
            <v>0</v>
          </cell>
          <cell r="E27">
            <v>-1.7088941708229428</v>
          </cell>
          <cell r="F27">
            <v>-3.768919528252312</v>
          </cell>
          <cell r="G27">
            <v>-3.7619424777087249</v>
          </cell>
          <cell r="H27">
            <v>0.501253434082781</v>
          </cell>
          <cell r="I27">
            <v>8.9537597884643567</v>
          </cell>
          <cell r="J27">
            <v>21.758617600964357</v>
          </cell>
          <cell r="K27">
            <v>35.127416454027163</v>
          </cell>
          <cell r="L27">
            <v>49.18238318636277</v>
          </cell>
          <cell r="M27">
            <v>63.19563901980198</v>
          </cell>
          <cell r="N27">
            <v>77.163149514504425</v>
          </cell>
          <cell r="O27">
            <v>90.437431498168948</v>
          </cell>
          <cell r="P27">
            <v>104.31537782833682</v>
          </cell>
          <cell r="Q27">
            <v>118.14788585718259</v>
          </cell>
          <cell r="R27">
            <v>131.93655488114169</v>
          </cell>
          <cell r="S27">
            <v>145.25726401256389</v>
          </cell>
          <cell r="T27">
            <v>158.75896579353099</v>
          </cell>
          <cell r="U27">
            <v>172.44137373969068</v>
          </cell>
          <cell r="V27">
            <v>186.08814875070354</v>
          </cell>
          <cell r="W27">
            <v>199.48993913573116</v>
          </cell>
          <cell r="X27">
            <v>212.86319329524957</v>
          </cell>
          <cell r="Y27">
            <v>226.42400847171581</v>
          </cell>
          <cell r="Z27">
            <v>240.02257906586601</v>
          </cell>
          <cell r="AB27">
            <v>0</v>
          </cell>
          <cell r="AC27">
            <v>0</v>
          </cell>
          <cell r="AD27">
            <v>-1.7088941708229428</v>
          </cell>
          <cell r="AE27">
            <v>-3.768919528252312</v>
          </cell>
          <cell r="AF27">
            <v>-3.768919528252312</v>
          </cell>
          <cell r="AG27">
            <v>-3.7619424777087249</v>
          </cell>
          <cell r="AH27">
            <v>0.501253434082781</v>
          </cell>
          <cell r="AI27">
            <v>8.9537597884643567</v>
          </cell>
          <cell r="AJ27">
            <v>21.758617600964357</v>
          </cell>
          <cell r="AK27">
            <v>21.758617600964357</v>
          </cell>
          <cell r="AL27">
            <v>35.127416454027163</v>
          </cell>
          <cell r="AM27">
            <v>49.18238318636277</v>
          </cell>
          <cell r="AN27">
            <v>63.19563901980198</v>
          </cell>
          <cell r="AO27">
            <v>77.163149514504425</v>
          </cell>
          <cell r="AP27">
            <v>77.163149514504425</v>
          </cell>
          <cell r="AQ27">
            <v>90.437431498168948</v>
          </cell>
          <cell r="AR27">
            <v>104.31537782833682</v>
          </cell>
          <cell r="AS27">
            <v>118.14788585718259</v>
          </cell>
          <cell r="AT27">
            <v>131.93655488114169</v>
          </cell>
          <cell r="AU27">
            <v>90.437431498168948</v>
          </cell>
          <cell r="AV27">
            <v>145.25726401256389</v>
          </cell>
          <cell r="AW27">
            <v>158.75896579353099</v>
          </cell>
          <cell r="AX27">
            <v>172.44137373969068</v>
          </cell>
          <cell r="AY27">
            <v>186.08814875070354</v>
          </cell>
          <cell r="AZ27">
            <v>186.08814875070354</v>
          </cell>
          <cell r="BA27">
            <v>199.48993913573116</v>
          </cell>
          <cell r="BB27">
            <v>212.86319329524957</v>
          </cell>
          <cell r="BC27">
            <v>226.42400847171581</v>
          </cell>
          <cell r="BD27">
            <v>240.02257906586601</v>
          </cell>
          <cell r="BE27">
            <v>240.02257906586601</v>
          </cell>
        </row>
        <row r="28">
          <cell r="A28" t="str">
            <v>Total Liab. &amp; Equity</v>
          </cell>
          <cell r="C28">
            <v>0</v>
          </cell>
          <cell r="D28">
            <v>0</v>
          </cell>
          <cell r="E28">
            <v>300.37093204488781</v>
          </cell>
          <cell r="F28">
            <v>307.95166226422725</v>
          </cell>
          <cell r="G28">
            <v>335.83516331142812</v>
          </cell>
          <cell r="H28">
            <v>370.73924132113893</v>
          </cell>
          <cell r="I28">
            <v>412.07394656602526</v>
          </cell>
          <cell r="J28">
            <v>460.96114726027395</v>
          </cell>
          <cell r="K28">
            <v>462.75883561643832</v>
          </cell>
          <cell r="L28">
            <v>483.53489831894802</v>
          </cell>
          <cell r="M28">
            <v>505.09375344731598</v>
          </cell>
          <cell r="N28">
            <v>526.58223113147358</v>
          </cell>
          <cell r="O28">
            <v>546.83242259211659</v>
          </cell>
          <cell r="P28">
            <v>568.35489007583112</v>
          </cell>
          <cell r="Q28">
            <v>589.63567165867084</v>
          </cell>
          <cell r="R28">
            <v>609.92602081969414</v>
          </cell>
          <cell r="S28">
            <v>627.2583598518795</v>
          </cell>
          <cell r="T28">
            <v>644.91850755028418</v>
          </cell>
          <cell r="U28">
            <v>662.75495331163768</v>
          </cell>
          <cell r="V28">
            <v>680.49541340198323</v>
          </cell>
          <cell r="W28">
            <v>693.83994351303818</v>
          </cell>
          <cell r="X28">
            <v>707.21319767255659</v>
          </cell>
          <cell r="Y28">
            <v>720.83127312299553</v>
          </cell>
          <cell r="Z28">
            <v>733.50966993285647</v>
          </cell>
          <cell r="AB28">
            <v>0</v>
          </cell>
          <cell r="AC28">
            <v>0</v>
          </cell>
          <cell r="AD28">
            <v>300.37093204488781</v>
          </cell>
          <cell r="AE28">
            <v>307.95166226422725</v>
          </cell>
          <cell r="AF28">
            <v>307.95166226422725</v>
          </cell>
          <cell r="AG28">
            <v>335.83516331142812</v>
          </cell>
          <cell r="AH28">
            <v>370.73924132113893</v>
          </cell>
          <cell r="AI28">
            <v>412.07394656602526</v>
          </cell>
          <cell r="AJ28">
            <v>460.96114726027395</v>
          </cell>
          <cell r="AK28">
            <v>460.96114726027395</v>
          </cell>
          <cell r="AL28">
            <v>462.75883561643832</v>
          </cell>
          <cell r="AM28">
            <v>483.53489831894802</v>
          </cell>
          <cell r="AN28">
            <v>505.09375344731598</v>
          </cell>
          <cell r="AO28">
            <v>526.58223113147358</v>
          </cell>
          <cell r="AP28">
            <v>526.58223113147358</v>
          </cell>
          <cell r="AQ28">
            <v>546.83242259211659</v>
          </cell>
          <cell r="AR28">
            <v>568.35489007583112</v>
          </cell>
          <cell r="AS28">
            <v>589.63567165867084</v>
          </cell>
          <cell r="AT28">
            <v>609.92602081969414</v>
          </cell>
          <cell r="AU28">
            <v>546.83242259211659</v>
          </cell>
          <cell r="AV28">
            <v>627.2583598518795</v>
          </cell>
          <cell r="AW28">
            <v>644.91850755028418</v>
          </cell>
          <cell r="AX28">
            <v>662.75495331163768</v>
          </cell>
          <cell r="AY28">
            <v>680.49541340198323</v>
          </cell>
          <cell r="AZ28">
            <v>680.49541340198323</v>
          </cell>
          <cell r="BA28">
            <v>693.83994351303818</v>
          </cell>
          <cell r="BB28">
            <v>707.21319767255659</v>
          </cell>
          <cell r="BC28">
            <v>720.83127312299553</v>
          </cell>
          <cell r="BD28">
            <v>733.50966993285647</v>
          </cell>
          <cell r="BE28">
            <v>733.50966993285647</v>
          </cell>
        </row>
        <row r="30">
          <cell r="A30" t="str">
            <v>Balance Check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</row>
        <row r="34">
          <cell r="A34" t="str">
            <v>Cash Flow:</v>
          </cell>
        </row>
        <row r="36">
          <cell r="A36" t="str">
            <v>Cash Flow from Operating Activities:</v>
          </cell>
        </row>
        <row r="37">
          <cell r="A37" t="str">
            <v>Net Income</v>
          </cell>
          <cell r="C37">
            <v>0</v>
          </cell>
          <cell r="D37">
            <v>0</v>
          </cell>
          <cell r="E37">
            <v>-1.7088941708229428</v>
          </cell>
          <cell r="F37">
            <v>-2.0600253574293692</v>
          </cell>
          <cell r="G37">
            <v>6.9770505435871044E-3</v>
          </cell>
          <cell r="H37">
            <v>4.2631959117915059</v>
          </cell>
          <cell r="I37">
            <v>8.4525063543815762</v>
          </cell>
          <cell r="J37">
            <v>12.8048578125</v>
          </cell>
          <cell r="K37">
            <v>13.368798853062808</v>
          </cell>
          <cell r="L37">
            <v>14.054966732335611</v>
          </cell>
          <cell r="M37">
            <v>14.013255833439208</v>
          </cell>
          <cell r="N37">
            <v>13.96751049470245</v>
          </cell>
          <cell r="O37">
            <v>13.274281983664526</v>
          </cell>
          <cell r="P37">
            <v>13.87794633016787</v>
          </cell>
          <cell r="Q37">
            <v>13.832508028845758</v>
          </cell>
          <cell r="R37">
            <v>13.788669023959095</v>
          </cell>
          <cell r="S37">
            <v>13.320709131422202</v>
          </cell>
          <cell r="T37">
            <v>13.501701780967089</v>
          </cell>
          <cell r="U37">
            <v>13.682407946159685</v>
          </cell>
          <cell r="V37">
            <v>13.646775011012874</v>
          </cell>
          <cell r="W37">
            <v>13.401790385027617</v>
          </cell>
          <cell r="X37">
            <v>13.3732541595184</v>
          </cell>
          <cell r="Y37">
            <v>13.560815176466232</v>
          </cell>
          <cell r="Z37">
            <v>13.598570594150207</v>
          </cell>
          <cell r="AB37">
            <v>0</v>
          </cell>
          <cell r="AC37">
            <v>0</v>
          </cell>
          <cell r="AD37">
            <v>-1.7088941708229428</v>
          </cell>
          <cell r="AE37">
            <v>-2.0600253574293692</v>
          </cell>
          <cell r="AF37">
            <v>-3.768919528252312</v>
          </cell>
          <cell r="AG37">
            <v>6.9770505435871044E-3</v>
          </cell>
          <cell r="AH37">
            <v>4.2631959117915059</v>
          </cell>
          <cell r="AI37">
            <v>8.4525063543815762</v>
          </cell>
          <cell r="AJ37">
            <v>12.8048578125</v>
          </cell>
          <cell r="AK37">
            <v>25.527537129216668</v>
          </cell>
          <cell r="AL37">
            <v>13.368798853062808</v>
          </cell>
          <cell r="AM37">
            <v>14.054966732335611</v>
          </cell>
          <cell r="AN37">
            <v>14.013255833439208</v>
          </cell>
          <cell r="AO37">
            <v>13.96751049470245</v>
          </cell>
          <cell r="AP37">
            <v>55.404531913540083</v>
          </cell>
          <cell r="AQ37">
            <v>13.274281983664526</v>
          </cell>
          <cell r="AR37">
            <v>13.87794633016787</v>
          </cell>
          <cell r="AS37">
            <v>13.832508028845758</v>
          </cell>
          <cell r="AT37">
            <v>13.788669023959095</v>
          </cell>
          <cell r="AU37">
            <v>54.773405366637249</v>
          </cell>
          <cell r="AV37">
            <v>13.320709131422202</v>
          </cell>
          <cell r="AW37">
            <v>13.501701780967089</v>
          </cell>
          <cell r="AX37">
            <v>13.682407946159685</v>
          </cell>
          <cell r="AY37">
            <v>13.646775011012874</v>
          </cell>
          <cell r="AZ37">
            <v>54.15159386956185</v>
          </cell>
          <cell r="BA37">
            <v>13.401790385027617</v>
          </cell>
          <cell r="BB37">
            <v>13.3732541595184</v>
          </cell>
          <cell r="BC37">
            <v>13.560815176466232</v>
          </cell>
          <cell r="BD37">
            <v>13.598570594150207</v>
          </cell>
          <cell r="BE37">
            <v>53.934430315162459</v>
          </cell>
        </row>
        <row r="38">
          <cell r="A38" t="str">
            <v xml:space="preserve">Depreciation and Amortization </v>
          </cell>
          <cell r="C38">
            <v>0</v>
          </cell>
          <cell r="D38">
            <v>0</v>
          </cell>
          <cell r="E38">
            <v>6.2500000000000003E-3</v>
          </cell>
          <cell r="F38">
            <v>0.46249999999999997</v>
          </cell>
          <cell r="G38">
            <v>1.5487500000000001</v>
          </cell>
          <cell r="H38">
            <v>2.6350000000000002</v>
          </cell>
          <cell r="I38">
            <v>3.7212500000000004</v>
          </cell>
          <cell r="J38">
            <v>4.4925000000000006</v>
          </cell>
          <cell r="K38">
            <v>4.5437500000000002</v>
          </cell>
          <cell r="L38">
            <v>4.55</v>
          </cell>
          <cell r="M38">
            <v>4.5562499999999995</v>
          </cell>
          <cell r="N38">
            <v>4.5624999999999991</v>
          </cell>
          <cell r="O38">
            <v>4.5687499999999988</v>
          </cell>
          <cell r="P38">
            <v>4.5749999999999984</v>
          </cell>
          <cell r="Q38">
            <v>4.581249999999998</v>
          </cell>
          <cell r="R38">
            <v>4.5874999999999977</v>
          </cell>
          <cell r="S38">
            <v>4.5874999999999977</v>
          </cell>
          <cell r="T38">
            <v>4.5874999999999977</v>
          </cell>
          <cell r="U38">
            <v>4.5874999999999977</v>
          </cell>
          <cell r="V38">
            <v>4.5874999999999977</v>
          </cell>
          <cell r="W38">
            <v>4.5874999999999977</v>
          </cell>
          <cell r="X38">
            <v>4.5874999999999977</v>
          </cell>
          <cell r="Y38">
            <v>4.5874999999999977</v>
          </cell>
          <cell r="Z38">
            <v>4.5874999999999977</v>
          </cell>
          <cell r="AB38">
            <v>0</v>
          </cell>
          <cell r="AC38">
            <v>0</v>
          </cell>
          <cell r="AD38">
            <v>6.2500000000000003E-3</v>
          </cell>
          <cell r="AE38">
            <v>0.46249999999999997</v>
          </cell>
          <cell r="AF38">
            <v>0.46874999999999994</v>
          </cell>
          <cell r="AG38">
            <v>1.5487500000000001</v>
          </cell>
          <cell r="AH38">
            <v>2.6350000000000002</v>
          </cell>
          <cell r="AI38">
            <v>3.7212500000000004</v>
          </cell>
          <cell r="AJ38">
            <v>4.4925000000000006</v>
          </cell>
          <cell r="AK38">
            <v>12.397500000000001</v>
          </cell>
          <cell r="AL38">
            <v>4.5437500000000002</v>
          </cell>
          <cell r="AM38">
            <v>4.55</v>
          </cell>
          <cell r="AN38">
            <v>4.5562499999999995</v>
          </cell>
          <cell r="AO38">
            <v>4.5624999999999991</v>
          </cell>
          <cell r="AP38">
            <v>18.212499999999999</v>
          </cell>
          <cell r="AQ38">
            <v>4.5687499999999988</v>
          </cell>
          <cell r="AR38">
            <v>4.5749999999999984</v>
          </cell>
          <cell r="AS38">
            <v>4.581249999999998</v>
          </cell>
          <cell r="AT38">
            <v>4.5874999999999977</v>
          </cell>
          <cell r="AU38">
            <v>18.312499999999993</v>
          </cell>
          <cell r="AV38">
            <v>4.5874999999999977</v>
          </cell>
          <cell r="AW38">
            <v>4.5874999999999977</v>
          </cell>
          <cell r="AX38">
            <v>4.5874999999999977</v>
          </cell>
          <cell r="AY38">
            <v>4.5874999999999977</v>
          </cell>
          <cell r="AZ38">
            <v>18.349999999999991</v>
          </cell>
          <cell r="BA38">
            <v>4.5874999999999977</v>
          </cell>
          <cell r="BB38">
            <v>4.5874999999999977</v>
          </cell>
          <cell r="BC38">
            <v>4.5874999999999977</v>
          </cell>
          <cell r="BD38">
            <v>4.5874999999999977</v>
          </cell>
          <cell r="BE38">
            <v>18.349999999999991</v>
          </cell>
        </row>
        <row r="39">
          <cell r="A39" t="str">
            <v>Change in Deferred Financing Fees</v>
          </cell>
          <cell r="C39">
            <v>0</v>
          </cell>
          <cell r="D39">
            <v>0</v>
          </cell>
          <cell r="E39">
            <v>-2</v>
          </cell>
          <cell r="F39">
            <v>0.10000000000000009</v>
          </cell>
          <cell r="G39">
            <v>0.10000000000000009</v>
          </cell>
          <cell r="H39">
            <v>0.10000000000000009</v>
          </cell>
          <cell r="I39">
            <v>0.10000000000000009</v>
          </cell>
          <cell r="J39">
            <v>0.10000000000000009</v>
          </cell>
          <cell r="K39">
            <v>0.10000000000000009</v>
          </cell>
          <cell r="L39">
            <v>0.10000000000000009</v>
          </cell>
          <cell r="M39">
            <v>0.10000000000000009</v>
          </cell>
          <cell r="N39">
            <v>0.10000000000000009</v>
          </cell>
          <cell r="O39">
            <v>9.9999999999999978E-2</v>
          </cell>
          <cell r="P39">
            <v>9.9999999999999978E-2</v>
          </cell>
          <cell r="Q39">
            <v>9.9999999999999978E-2</v>
          </cell>
          <cell r="R39">
            <v>9.9999999999999978E-2</v>
          </cell>
          <cell r="S39">
            <v>9.9999999999999978E-2</v>
          </cell>
          <cell r="T39">
            <v>9.9999999999999978E-2</v>
          </cell>
          <cell r="U39">
            <v>9.9999999999999978E-2</v>
          </cell>
          <cell r="V39">
            <v>9.9999999999999978E-2</v>
          </cell>
          <cell r="W39">
            <v>0.1</v>
          </cell>
          <cell r="X39">
            <v>0.1</v>
          </cell>
          <cell r="Y39">
            <v>9.9999999999999367E-2</v>
          </cell>
          <cell r="Z39">
            <v>0</v>
          </cell>
          <cell r="AB39">
            <v>0</v>
          </cell>
          <cell r="AC39">
            <v>0</v>
          </cell>
          <cell r="AD39">
            <v>-2</v>
          </cell>
          <cell r="AE39">
            <v>0.10000000000000009</v>
          </cell>
          <cell r="AF39">
            <v>-1.9</v>
          </cell>
          <cell r="AG39">
            <v>0.10000000000000009</v>
          </cell>
          <cell r="AH39">
            <v>0.10000000000000009</v>
          </cell>
          <cell r="AI39">
            <v>0.10000000000000009</v>
          </cell>
          <cell r="AJ39">
            <v>0.10000000000000009</v>
          </cell>
          <cell r="AK39">
            <v>0.40000000000000036</v>
          </cell>
          <cell r="AL39">
            <v>0.10000000000000009</v>
          </cell>
          <cell r="AM39">
            <v>0.10000000000000009</v>
          </cell>
          <cell r="AN39">
            <v>0.10000000000000009</v>
          </cell>
          <cell r="AO39">
            <v>0.10000000000000009</v>
          </cell>
          <cell r="AP39">
            <v>0.40000000000000036</v>
          </cell>
          <cell r="AQ39">
            <v>9.9999999999999978E-2</v>
          </cell>
          <cell r="AR39">
            <v>9.9999999999999978E-2</v>
          </cell>
          <cell r="AS39">
            <v>9.9999999999999978E-2</v>
          </cell>
          <cell r="AT39">
            <v>9.9999999999999978E-2</v>
          </cell>
          <cell r="AU39">
            <v>0.39999999999999991</v>
          </cell>
          <cell r="AV39">
            <v>9.9999999999999978E-2</v>
          </cell>
          <cell r="AW39">
            <v>9.9999999999999978E-2</v>
          </cell>
          <cell r="AX39">
            <v>9.9999999999999978E-2</v>
          </cell>
          <cell r="AY39">
            <v>9.9999999999999978E-2</v>
          </cell>
          <cell r="AZ39">
            <v>0.39999999999999991</v>
          </cell>
          <cell r="BA39">
            <v>0.1</v>
          </cell>
          <cell r="BB39">
            <v>0.1</v>
          </cell>
          <cell r="BC39">
            <v>9.9999999999999367E-2</v>
          </cell>
          <cell r="BD39">
            <v>0</v>
          </cell>
          <cell r="BE39">
            <v>0.29999999999999938</v>
          </cell>
        </row>
        <row r="40">
          <cell r="A40" t="str">
            <v>Stock Compensation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</row>
        <row r="41">
          <cell r="A41" t="str">
            <v>Change in Working Capital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-3.3984657534246576</v>
          </cell>
          <cell r="H41">
            <v>-5.2053698630136989</v>
          </cell>
          <cell r="I41">
            <v>-5.1623013698630125</v>
          </cell>
          <cell r="J41">
            <v>-5.1766575342465746</v>
          </cell>
          <cell r="K41">
            <v>-1.2298767123287684</v>
          </cell>
          <cell r="L41">
            <v>-0.5114383561643816</v>
          </cell>
          <cell r="M41">
            <v>0</v>
          </cell>
          <cell r="N41">
            <v>0</v>
          </cell>
          <cell r="O41">
            <v>0.5114383561643816</v>
          </cell>
          <cell r="P41">
            <v>-0.5114383561643816</v>
          </cell>
          <cell r="Q41">
            <v>0</v>
          </cell>
          <cell r="R41">
            <v>0</v>
          </cell>
          <cell r="S41">
            <v>0.34095890410958596</v>
          </cell>
          <cell r="T41">
            <v>-0.1704794520547912</v>
          </cell>
          <cell r="U41">
            <v>-0.17047945205479476</v>
          </cell>
          <cell r="V41">
            <v>0</v>
          </cell>
          <cell r="W41">
            <v>0.17047945205479476</v>
          </cell>
          <cell r="X41">
            <v>0</v>
          </cell>
          <cell r="Y41">
            <v>-0.17047945205479476</v>
          </cell>
          <cell r="Z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-3.3984657534246576</v>
          </cell>
          <cell r="AH41">
            <v>-5.2053698630136989</v>
          </cell>
          <cell r="AI41">
            <v>-5.1623013698630125</v>
          </cell>
          <cell r="AJ41">
            <v>-5.1766575342465746</v>
          </cell>
          <cell r="AK41">
            <v>-18.942794520547942</v>
          </cell>
          <cell r="AL41">
            <v>-1.2298767123287684</v>
          </cell>
          <cell r="AM41">
            <v>-0.5114383561643816</v>
          </cell>
          <cell r="AN41">
            <v>0</v>
          </cell>
          <cell r="AO41">
            <v>0</v>
          </cell>
          <cell r="AP41">
            <v>-1.74131506849315</v>
          </cell>
          <cell r="AQ41">
            <v>0.5114383561643816</v>
          </cell>
          <cell r="AR41">
            <v>-0.5114383561643816</v>
          </cell>
          <cell r="AS41">
            <v>0</v>
          </cell>
          <cell r="AT41">
            <v>0</v>
          </cell>
          <cell r="AU41">
            <v>0</v>
          </cell>
          <cell r="AV41">
            <v>0.34095890410958596</v>
          </cell>
          <cell r="AW41">
            <v>-0.1704794520547912</v>
          </cell>
          <cell r="AX41">
            <v>-0.17047945205479476</v>
          </cell>
          <cell r="AY41">
            <v>0</v>
          </cell>
          <cell r="AZ41">
            <v>0</v>
          </cell>
          <cell r="BA41">
            <v>0.17047945205479476</v>
          </cell>
          <cell r="BB41">
            <v>0</v>
          </cell>
          <cell r="BC41">
            <v>-0.17047945205479476</v>
          </cell>
          <cell r="BD41">
            <v>0</v>
          </cell>
          <cell r="BE41">
            <v>0</v>
          </cell>
        </row>
        <row r="42">
          <cell r="A42" t="str">
            <v>Change in Other Assets &amp; Liabilities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</row>
        <row r="43">
          <cell r="A43" t="str">
            <v>Changes in Deferred Taxes</v>
          </cell>
          <cell r="C43">
            <v>0</v>
          </cell>
          <cell r="D43">
            <v>0</v>
          </cell>
          <cell r="E43">
            <v>-0.92017378428927676</v>
          </cell>
          <cell r="F43">
            <v>-1.1092444232311984</v>
          </cell>
          <cell r="G43">
            <v>3.7568733696238255E-3</v>
          </cell>
          <cell r="H43">
            <v>2.2955670294261949</v>
          </cell>
          <cell r="I43">
            <v>4.551349575436233</v>
          </cell>
          <cell r="J43">
            <v>6.8949234374999993</v>
          </cell>
          <cell r="K43">
            <v>7.1985839978030519</v>
          </cell>
          <cell r="L43">
            <v>7.5680590097191747</v>
          </cell>
          <cell r="M43">
            <v>7.5455992949288024</v>
          </cell>
          <cell r="N43">
            <v>7.5209671894551633</v>
          </cell>
          <cell r="O43">
            <v>7.1476902988962863</v>
          </cell>
          <cell r="P43">
            <v>7.4727403316288559</v>
          </cell>
          <cell r="Q43">
            <v>7.4482735539938716</v>
          </cell>
          <cell r="R43">
            <v>6.5016801370643122</v>
          </cell>
          <cell r="S43">
            <v>4.1261504487083016</v>
          </cell>
          <cell r="T43">
            <v>4.101185643465115</v>
          </cell>
          <cell r="U43">
            <v>4.0967775412211296</v>
          </cell>
          <cell r="V43">
            <v>4.0936850793326727</v>
          </cell>
          <cell r="W43">
            <v>0</v>
          </cell>
          <cell r="X43">
            <v>0</v>
          </cell>
          <cell r="Y43">
            <v>0</v>
          </cell>
          <cell r="Z43">
            <v>-0.92017378428927543</v>
          </cell>
          <cell r="AB43">
            <v>0</v>
          </cell>
          <cell r="AC43">
            <v>0</v>
          </cell>
          <cell r="AD43">
            <v>-0.92017378428927676</v>
          </cell>
          <cell r="AE43">
            <v>-1.1092444232311984</v>
          </cell>
          <cell r="AF43">
            <v>-2.0294182075204752</v>
          </cell>
          <cell r="AG43">
            <v>3.7568733696238255E-3</v>
          </cell>
          <cell r="AH43">
            <v>2.2955670294261949</v>
          </cell>
          <cell r="AI43">
            <v>4.551349575436233</v>
          </cell>
          <cell r="AJ43">
            <v>6.8949234374999993</v>
          </cell>
          <cell r="AK43">
            <v>13.745596915732051</v>
          </cell>
          <cell r="AL43">
            <v>7.1985839978030519</v>
          </cell>
          <cell r="AM43">
            <v>7.5680590097191747</v>
          </cell>
          <cell r="AN43">
            <v>7.5455992949288024</v>
          </cell>
          <cell r="AO43">
            <v>7.5209671894551633</v>
          </cell>
          <cell r="AP43">
            <v>29.833209491906192</v>
          </cell>
          <cell r="AQ43">
            <v>7.1476902988962863</v>
          </cell>
          <cell r="AR43">
            <v>7.4727403316288559</v>
          </cell>
          <cell r="AS43">
            <v>7.4482735539938716</v>
          </cell>
          <cell r="AT43">
            <v>6.5016801370643122</v>
          </cell>
          <cell r="AU43">
            <v>28.570384321583326</v>
          </cell>
          <cell r="AV43">
            <v>4.1261504487083016</v>
          </cell>
          <cell r="AW43">
            <v>4.101185643465115</v>
          </cell>
          <cell r="AX43">
            <v>4.0967775412211296</v>
          </cell>
          <cell r="AY43">
            <v>4.0936850793326727</v>
          </cell>
          <cell r="AZ43">
            <v>16.417798712727219</v>
          </cell>
          <cell r="BA43">
            <v>0</v>
          </cell>
          <cell r="BB43">
            <v>0</v>
          </cell>
          <cell r="BC43">
            <v>0</v>
          </cell>
          <cell r="BD43">
            <v>-0.92017378428927543</v>
          </cell>
          <cell r="BE43">
            <v>-0.92017378428927543</v>
          </cell>
        </row>
        <row r="44">
          <cell r="A44" t="str">
            <v>Cash Flow from Operating Activities</v>
          </cell>
          <cell r="C44">
            <v>0</v>
          </cell>
          <cell r="D44">
            <v>0</v>
          </cell>
          <cell r="E44">
            <v>-4.6228179551122199</v>
          </cell>
          <cell r="F44">
            <v>-2.6067697806605676</v>
          </cell>
          <cell r="G44">
            <v>-1.7389818295114465</v>
          </cell>
          <cell r="H44">
            <v>4.0883930782040014</v>
          </cell>
          <cell r="I44">
            <v>11.662804559954797</v>
          </cell>
          <cell r="J44">
            <v>19.115623715753426</v>
          </cell>
          <cell r="K44">
            <v>23.981256138537095</v>
          </cell>
          <cell r="L44">
            <v>25.761587385890405</v>
          </cell>
          <cell r="M44">
            <v>26.215105128368013</v>
          </cell>
          <cell r="N44">
            <v>26.150977684157613</v>
          </cell>
          <cell r="O44">
            <v>25.602160638725195</v>
          </cell>
          <cell r="P44">
            <v>25.514248305632343</v>
          </cell>
          <cell r="Q44">
            <v>25.962031582839629</v>
          </cell>
          <cell r="R44">
            <v>24.977849161023407</v>
          </cell>
          <cell r="S44">
            <v>22.475318484240091</v>
          </cell>
          <cell r="T44">
            <v>22.119907972377412</v>
          </cell>
          <cell r="U44">
            <v>22.296206035326019</v>
          </cell>
          <cell r="V44">
            <v>22.427960090345547</v>
          </cell>
          <cell r="W44">
            <v>18.259769837082413</v>
          </cell>
          <cell r="X44">
            <v>18.0607541595184</v>
          </cell>
          <cell r="Y44">
            <v>18.077835724411432</v>
          </cell>
          <cell r="Z44">
            <v>17.26589680986093</v>
          </cell>
          <cell r="AB44">
            <v>0</v>
          </cell>
          <cell r="AC44">
            <v>0</v>
          </cell>
          <cell r="AD44">
            <v>-4.6228179551122199</v>
          </cell>
          <cell r="AE44">
            <v>-2.6067697806605676</v>
          </cell>
          <cell r="AF44">
            <v>-7.2295877357727871</v>
          </cell>
          <cell r="AG44">
            <v>-1.7389818295114465</v>
          </cell>
          <cell r="AH44">
            <v>4.0883930782040014</v>
          </cell>
          <cell r="AI44">
            <v>11.662804559954797</v>
          </cell>
          <cell r="AJ44">
            <v>19.115623715753426</v>
          </cell>
          <cell r="AK44">
            <v>33.127839524400777</v>
          </cell>
          <cell r="AL44">
            <v>23.981256138537095</v>
          </cell>
          <cell r="AM44">
            <v>25.761587385890405</v>
          </cell>
          <cell r="AN44">
            <v>26.215105128368013</v>
          </cell>
          <cell r="AO44">
            <v>26.150977684157613</v>
          </cell>
          <cell r="AP44">
            <v>102.10892633695312</v>
          </cell>
          <cell r="AQ44">
            <v>25.602160638725195</v>
          </cell>
          <cell r="AR44">
            <v>25.514248305632343</v>
          </cell>
          <cell r="AS44">
            <v>25.962031582839629</v>
          </cell>
          <cell r="AT44">
            <v>24.977849161023407</v>
          </cell>
          <cell r="AU44">
            <v>102.05628968822057</v>
          </cell>
          <cell r="AV44">
            <v>22.475318484240091</v>
          </cell>
          <cell r="AW44">
            <v>22.119907972377412</v>
          </cell>
          <cell r="AX44">
            <v>22.296206035326019</v>
          </cell>
          <cell r="AY44">
            <v>22.427960090345547</v>
          </cell>
          <cell r="AZ44">
            <v>89.319392582289069</v>
          </cell>
          <cell r="BA44">
            <v>18.259769837082413</v>
          </cell>
          <cell r="BB44">
            <v>18.0607541595184</v>
          </cell>
          <cell r="BC44">
            <v>18.077835724411432</v>
          </cell>
          <cell r="BD44">
            <v>17.26589680986093</v>
          </cell>
          <cell r="BE44">
            <v>71.664256530873175</v>
          </cell>
        </row>
        <row r="46">
          <cell r="A46" t="str">
            <v>Cash Flow from Investing Activities:</v>
          </cell>
        </row>
        <row r="47">
          <cell r="A47" t="str">
            <v>Capital Expenditures</v>
          </cell>
          <cell r="C47">
            <v>0</v>
          </cell>
          <cell r="D47">
            <v>0</v>
          </cell>
          <cell r="E47">
            <v>-0.5</v>
          </cell>
          <cell r="F47">
            <v>-45.5</v>
          </cell>
          <cell r="G47">
            <v>-108.5</v>
          </cell>
          <cell r="H47">
            <v>-108.5</v>
          </cell>
          <cell r="I47">
            <v>-108.5</v>
          </cell>
          <cell r="J47">
            <v>-77</v>
          </cell>
          <cell r="K47">
            <v>-5</v>
          </cell>
          <cell r="L47">
            <v>-0.5</v>
          </cell>
          <cell r="M47">
            <v>-0.5</v>
          </cell>
          <cell r="N47">
            <v>-0.5</v>
          </cell>
          <cell r="O47">
            <v>-0.5</v>
          </cell>
          <cell r="P47">
            <v>-0.5</v>
          </cell>
          <cell r="Q47">
            <v>-0.5</v>
          </cell>
          <cell r="R47">
            <v>-0.5</v>
          </cell>
          <cell r="S47">
            <v>-0.5</v>
          </cell>
          <cell r="T47">
            <v>-0.5</v>
          </cell>
          <cell r="U47">
            <v>-0.5</v>
          </cell>
          <cell r="V47">
            <v>-0.5</v>
          </cell>
          <cell r="W47">
            <v>-0.5</v>
          </cell>
          <cell r="X47">
            <v>-0.5</v>
          </cell>
          <cell r="Y47">
            <v>-0.5</v>
          </cell>
          <cell r="Z47">
            <v>-0.5</v>
          </cell>
          <cell r="AB47">
            <v>0</v>
          </cell>
          <cell r="AC47">
            <v>0</v>
          </cell>
          <cell r="AD47">
            <v>-0.5</v>
          </cell>
          <cell r="AE47">
            <v>-45.5</v>
          </cell>
          <cell r="AF47">
            <v>-46</v>
          </cell>
          <cell r="AG47">
            <v>-108.5</v>
          </cell>
          <cell r="AH47">
            <v>-108.5</v>
          </cell>
          <cell r="AI47">
            <v>-108.5</v>
          </cell>
          <cell r="AJ47">
            <v>-77</v>
          </cell>
          <cell r="AK47">
            <v>-402.5</v>
          </cell>
          <cell r="AL47">
            <v>-5</v>
          </cell>
          <cell r="AM47">
            <v>-0.5</v>
          </cell>
          <cell r="AN47">
            <v>-0.5</v>
          </cell>
          <cell r="AO47">
            <v>-0.5</v>
          </cell>
          <cell r="AP47">
            <v>-6.5</v>
          </cell>
          <cell r="AQ47">
            <v>-0.5</v>
          </cell>
          <cell r="AR47">
            <v>-0.5</v>
          </cell>
          <cell r="AS47">
            <v>-0.5</v>
          </cell>
          <cell r="AT47">
            <v>-0.5</v>
          </cell>
          <cell r="AU47">
            <v>-2</v>
          </cell>
          <cell r="AV47">
            <v>-0.5</v>
          </cell>
          <cell r="AW47">
            <v>-0.5</v>
          </cell>
          <cell r="AX47">
            <v>-0.5</v>
          </cell>
          <cell r="AY47">
            <v>-0.5</v>
          </cell>
          <cell r="AZ47">
            <v>-2</v>
          </cell>
          <cell r="BA47">
            <v>-0.5</v>
          </cell>
          <cell r="BB47">
            <v>-0.5</v>
          </cell>
          <cell r="BC47">
            <v>-0.5</v>
          </cell>
          <cell r="BD47">
            <v>-0.5</v>
          </cell>
          <cell r="BE47">
            <v>-2</v>
          </cell>
        </row>
        <row r="48">
          <cell r="A48" t="str">
            <v>Cash Flow from Investing Activities:</v>
          </cell>
          <cell r="C48">
            <v>0</v>
          </cell>
          <cell r="D48">
            <v>0</v>
          </cell>
          <cell r="E48">
            <v>-0.5</v>
          </cell>
          <cell r="F48">
            <v>-45.5</v>
          </cell>
          <cell r="G48">
            <v>-108.5</v>
          </cell>
          <cell r="H48">
            <v>-108.5</v>
          </cell>
          <cell r="I48">
            <v>-108.5</v>
          </cell>
          <cell r="J48">
            <v>-77</v>
          </cell>
          <cell r="K48">
            <v>-5</v>
          </cell>
          <cell r="L48">
            <v>-0.5</v>
          </cell>
          <cell r="M48">
            <v>-0.5</v>
          </cell>
          <cell r="N48">
            <v>-0.5</v>
          </cell>
          <cell r="O48">
            <v>-0.5</v>
          </cell>
          <cell r="P48">
            <v>-0.5</v>
          </cell>
          <cell r="Q48">
            <v>-0.5</v>
          </cell>
          <cell r="R48">
            <v>-0.5</v>
          </cell>
          <cell r="S48">
            <v>-0.5</v>
          </cell>
          <cell r="T48">
            <v>-0.5</v>
          </cell>
          <cell r="U48">
            <v>-0.5</v>
          </cell>
          <cell r="V48">
            <v>-0.5</v>
          </cell>
          <cell r="W48">
            <v>-0.5</v>
          </cell>
          <cell r="X48">
            <v>-0.5</v>
          </cell>
          <cell r="Y48">
            <v>-0.5</v>
          </cell>
          <cell r="Z48">
            <v>-0.5</v>
          </cell>
          <cell r="AB48">
            <v>0</v>
          </cell>
          <cell r="AC48">
            <v>0</v>
          </cell>
          <cell r="AD48">
            <v>-0.5</v>
          </cell>
          <cell r="AE48">
            <v>-45.5</v>
          </cell>
          <cell r="AF48">
            <v>-46</v>
          </cell>
          <cell r="AG48">
            <v>-108.5</v>
          </cell>
          <cell r="AH48">
            <v>-108.5</v>
          </cell>
          <cell r="AI48">
            <v>-108.5</v>
          </cell>
          <cell r="AJ48">
            <v>-77</v>
          </cell>
          <cell r="AK48">
            <v>-402.5</v>
          </cell>
          <cell r="AL48">
            <v>-5</v>
          </cell>
          <cell r="AM48">
            <v>-0.5</v>
          </cell>
          <cell r="AN48">
            <v>-0.5</v>
          </cell>
          <cell r="AO48">
            <v>-0.5</v>
          </cell>
          <cell r="AP48">
            <v>-6.5</v>
          </cell>
          <cell r="AQ48">
            <v>-0.5</v>
          </cell>
          <cell r="AR48">
            <v>-0.5</v>
          </cell>
          <cell r="AS48">
            <v>-0.5</v>
          </cell>
          <cell r="AT48">
            <v>-0.5</v>
          </cell>
          <cell r="AU48">
            <v>-2</v>
          </cell>
          <cell r="AV48">
            <v>-0.5</v>
          </cell>
          <cell r="AW48">
            <v>-0.5</v>
          </cell>
          <cell r="AX48">
            <v>-0.5</v>
          </cell>
          <cell r="AY48">
            <v>-0.5</v>
          </cell>
          <cell r="AZ48">
            <v>-2</v>
          </cell>
          <cell r="BA48">
            <v>-0.5</v>
          </cell>
          <cell r="BB48">
            <v>-0.5</v>
          </cell>
          <cell r="BC48">
            <v>-0.5</v>
          </cell>
          <cell r="BD48">
            <v>-0.5</v>
          </cell>
          <cell r="BE48">
            <v>-2</v>
          </cell>
        </row>
        <row r="50">
          <cell r="A50" t="str">
            <v>Cash Flow from Financing Activities:</v>
          </cell>
        </row>
        <row r="51">
          <cell r="A51" t="str">
            <v>Issuance of (Repayment of) Equity</v>
          </cell>
          <cell r="C51">
            <v>0</v>
          </cell>
          <cell r="D51">
            <v>0</v>
          </cell>
          <cell r="E51">
            <v>302.5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0.10174821137198364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B51">
            <v>0</v>
          </cell>
          <cell r="AC51">
            <v>0</v>
          </cell>
          <cell r="AD51">
            <v>302.5</v>
          </cell>
          <cell r="AE51">
            <v>0</v>
          </cell>
          <cell r="AF51">
            <v>302.5</v>
          </cell>
          <cell r="AG51">
            <v>0</v>
          </cell>
          <cell r="AH51">
            <v>0</v>
          </cell>
          <cell r="AI51">
            <v>0</v>
          </cell>
          <cell r="AJ51">
            <v>0.10174821137198364</v>
          </cell>
          <cell r="AK51">
            <v>0.10174821137198364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</row>
        <row r="52">
          <cell r="A52" t="str">
            <v>Issuance of (Repayment of) Debt - Unrestricted</v>
          </cell>
          <cell r="C52">
            <v>0</v>
          </cell>
          <cell r="D52">
            <v>0</v>
          </cell>
          <cell r="E52">
            <v>0</v>
          </cell>
          <cell r="F52">
            <v>11.25</v>
          </cell>
          <cell r="G52">
            <v>27</v>
          </cell>
          <cell r="H52">
            <v>27</v>
          </cell>
          <cell r="I52">
            <v>27</v>
          </cell>
          <cell r="J52">
            <v>7.75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11.25</v>
          </cell>
          <cell r="AF52">
            <v>11.25</v>
          </cell>
          <cell r="AG52">
            <v>27</v>
          </cell>
          <cell r="AH52">
            <v>27</v>
          </cell>
          <cell r="AI52">
            <v>27</v>
          </cell>
          <cell r="AJ52">
            <v>7.75</v>
          </cell>
          <cell r="AK52">
            <v>88.75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</row>
        <row r="53">
          <cell r="A53" t="str">
            <v>Proceeds from (Repayment of) Credit Facility</v>
          </cell>
          <cell r="C53">
            <v>0</v>
          </cell>
          <cell r="D53">
            <v>0</v>
          </cell>
          <cell r="E53">
            <v>0.5</v>
          </cell>
          <cell r="F53">
            <v>-0.5</v>
          </cell>
          <cell r="G53">
            <v>0</v>
          </cell>
          <cell r="H53">
            <v>0</v>
          </cell>
          <cell r="I53">
            <v>0</v>
          </cell>
          <cell r="J53">
            <v>20</v>
          </cell>
          <cell r="K53">
            <v>-18.981256138537095</v>
          </cell>
          <cell r="L53">
            <v>-1.0187438614629052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B53">
            <v>0</v>
          </cell>
          <cell r="AC53">
            <v>0</v>
          </cell>
          <cell r="AD53">
            <v>0.5</v>
          </cell>
          <cell r="AE53">
            <v>-0.5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20</v>
          </cell>
          <cell r="AK53">
            <v>20</v>
          </cell>
          <cell r="AL53">
            <v>-18.981256138537095</v>
          </cell>
          <cell r="AM53">
            <v>-1.0187438614629052</v>
          </cell>
          <cell r="AN53">
            <v>0</v>
          </cell>
          <cell r="AO53">
            <v>0</v>
          </cell>
          <cell r="AP53">
            <v>-20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</row>
        <row r="54">
          <cell r="A54" t="str">
            <v>Cash Flow from Financing Activities:</v>
          </cell>
          <cell r="C54">
            <v>0</v>
          </cell>
          <cell r="D54">
            <v>0</v>
          </cell>
          <cell r="E54">
            <v>303</v>
          </cell>
          <cell r="F54">
            <v>10.75</v>
          </cell>
          <cell r="G54">
            <v>27</v>
          </cell>
          <cell r="H54">
            <v>27</v>
          </cell>
          <cell r="I54">
            <v>27</v>
          </cell>
          <cell r="J54">
            <v>27.851748211371984</v>
          </cell>
          <cell r="K54">
            <v>-18.981256138537095</v>
          </cell>
          <cell r="L54">
            <v>-1.0187438614629052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C54">
            <v>0</v>
          </cell>
          <cell r="AD54">
            <v>303</v>
          </cell>
          <cell r="AE54">
            <v>10.75</v>
          </cell>
          <cell r="AF54">
            <v>313.75</v>
          </cell>
          <cell r="AG54">
            <v>27</v>
          </cell>
          <cell r="AH54">
            <v>27</v>
          </cell>
          <cell r="AI54">
            <v>27</v>
          </cell>
          <cell r="AJ54">
            <v>27.851748211371984</v>
          </cell>
          <cell r="AK54">
            <v>108.85174821137198</v>
          </cell>
          <cell r="AL54">
            <v>-18.981256138537095</v>
          </cell>
          <cell r="AM54">
            <v>-1.0187438614629052</v>
          </cell>
          <cell r="AN54">
            <v>0</v>
          </cell>
          <cell r="AO54">
            <v>0</v>
          </cell>
          <cell r="AP54">
            <v>-20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</row>
        <row r="56">
          <cell r="A56" t="str">
            <v>Total Change in Cash</v>
          </cell>
          <cell r="C56">
            <v>0</v>
          </cell>
          <cell r="D56">
            <v>0</v>
          </cell>
          <cell r="E56">
            <v>297.87718204488777</v>
          </cell>
          <cell r="F56">
            <v>-37.356769780660571</v>
          </cell>
          <cell r="G56">
            <v>-83.238981829511445</v>
          </cell>
          <cell r="H56">
            <v>-77.411606921795993</v>
          </cell>
          <cell r="I56">
            <v>-69.837195440045207</v>
          </cell>
          <cell r="J56">
            <v>-30.032628072874587</v>
          </cell>
          <cell r="K56">
            <v>0</v>
          </cell>
          <cell r="L56">
            <v>24.242843524427499</v>
          </cell>
          <cell r="M56">
            <v>25.715105128368013</v>
          </cell>
          <cell r="N56">
            <v>25.650977684157613</v>
          </cell>
          <cell r="O56">
            <v>25.102160638725195</v>
          </cell>
          <cell r="P56">
            <v>25.014248305632343</v>
          </cell>
          <cell r="Q56">
            <v>25.462031582839629</v>
          </cell>
          <cell r="R56">
            <v>24.477849161023407</v>
          </cell>
          <cell r="S56">
            <v>21.975318484240091</v>
          </cell>
          <cell r="T56">
            <v>21.619907972377412</v>
          </cell>
          <cell r="U56">
            <v>21.796206035326019</v>
          </cell>
          <cell r="V56">
            <v>21.927960090345547</v>
          </cell>
          <cell r="W56">
            <v>17.759769837082413</v>
          </cell>
          <cell r="X56">
            <v>17.5607541595184</v>
          </cell>
          <cell r="Y56">
            <v>17.577835724411432</v>
          </cell>
          <cell r="Z56">
            <v>16.76589680986093</v>
          </cell>
          <cell r="AB56">
            <v>0</v>
          </cell>
          <cell r="AC56">
            <v>0</v>
          </cell>
          <cell r="AD56">
            <v>297.87718204488777</v>
          </cell>
          <cell r="AE56">
            <v>-37.356769780660571</v>
          </cell>
          <cell r="AF56">
            <v>260.52041226422722</v>
          </cell>
          <cell r="AG56">
            <v>-83.238981829511445</v>
          </cell>
          <cell r="AH56">
            <v>-77.411606921795993</v>
          </cell>
          <cell r="AI56">
            <v>-69.837195440045207</v>
          </cell>
          <cell r="AJ56">
            <v>-30.032628072874587</v>
          </cell>
          <cell r="AK56">
            <v>-260.52041226422728</v>
          </cell>
          <cell r="AL56">
            <v>0</v>
          </cell>
          <cell r="AM56">
            <v>24.242843524427499</v>
          </cell>
          <cell r="AN56">
            <v>25.715105128368013</v>
          </cell>
          <cell r="AO56">
            <v>25.650977684157613</v>
          </cell>
          <cell r="AP56">
            <v>75.608926336953118</v>
          </cell>
          <cell r="AQ56">
            <v>25.102160638725195</v>
          </cell>
          <cell r="AR56">
            <v>25.014248305632343</v>
          </cell>
          <cell r="AS56">
            <v>25.462031582839629</v>
          </cell>
          <cell r="AT56">
            <v>24.477849161023407</v>
          </cell>
          <cell r="AU56">
            <v>100.05628968822057</v>
          </cell>
          <cell r="AV56">
            <v>21.975318484240091</v>
          </cell>
          <cell r="AW56">
            <v>21.619907972377412</v>
          </cell>
          <cell r="AX56">
            <v>21.796206035326019</v>
          </cell>
          <cell r="AY56">
            <v>21.927960090345547</v>
          </cell>
          <cell r="AZ56">
            <v>87.319392582289069</v>
          </cell>
          <cell r="BA56">
            <v>17.759769837082413</v>
          </cell>
          <cell r="BB56">
            <v>17.5607541595184</v>
          </cell>
          <cell r="BC56">
            <v>17.577835724411432</v>
          </cell>
          <cell r="BD56">
            <v>16.76589680986093</v>
          </cell>
          <cell r="BE56">
            <v>69.664256530873175</v>
          </cell>
        </row>
        <row r="57">
          <cell r="A57" t="str">
            <v>Net Change in Cash</v>
          </cell>
          <cell r="C57">
            <v>0</v>
          </cell>
          <cell r="D57">
            <v>0</v>
          </cell>
          <cell r="E57">
            <v>297.87718204488777</v>
          </cell>
          <cell r="F57">
            <v>-37.356769780660571</v>
          </cell>
          <cell r="G57">
            <v>-83.238981829511445</v>
          </cell>
          <cell r="H57">
            <v>-77.411606921795993</v>
          </cell>
          <cell r="I57">
            <v>-69.837195440045207</v>
          </cell>
          <cell r="J57">
            <v>-30.032628072874587</v>
          </cell>
          <cell r="K57">
            <v>0</v>
          </cell>
          <cell r="L57">
            <v>24.242843524427499</v>
          </cell>
          <cell r="M57">
            <v>25.715105128368013</v>
          </cell>
          <cell r="N57">
            <v>25.650977684157613</v>
          </cell>
          <cell r="O57">
            <v>25.102160638725195</v>
          </cell>
          <cell r="P57">
            <v>25.014248305632343</v>
          </cell>
          <cell r="Q57">
            <v>25.462031582839629</v>
          </cell>
          <cell r="R57">
            <v>24.477849161023407</v>
          </cell>
          <cell r="S57">
            <v>21.975318484240091</v>
          </cell>
          <cell r="T57">
            <v>21.619907972377412</v>
          </cell>
          <cell r="U57">
            <v>21.796206035326019</v>
          </cell>
          <cell r="V57">
            <v>21.927960090345547</v>
          </cell>
          <cell r="W57">
            <v>17.759769837082413</v>
          </cell>
          <cell r="X57">
            <v>17.5607541595184</v>
          </cell>
          <cell r="Y57">
            <v>17.577835724411432</v>
          </cell>
          <cell r="Z57">
            <v>16.76589680986093</v>
          </cell>
          <cell r="AB57">
            <v>0</v>
          </cell>
          <cell r="AC57">
            <v>0</v>
          </cell>
          <cell r="AD57">
            <v>297.87718204488777</v>
          </cell>
          <cell r="AE57">
            <v>-37.356769780660571</v>
          </cell>
          <cell r="AF57">
            <v>260.52041226422722</v>
          </cell>
          <cell r="AG57">
            <v>-83.238981829511445</v>
          </cell>
          <cell r="AH57">
            <v>-77.411606921795993</v>
          </cell>
          <cell r="AI57">
            <v>-69.837195440045207</v>
          </cell>
          <cell r="AJ57">
            <v>-30.032628072874587</v>
          </cell>
          <cell r="AK57">
            <v>-260.52041226422728</v>
          </cell>
          <cell r="AL57">
            <v>0</v>
          </cell>
          <cell r="AM57">
            <v>24.242843524427499</v>
          </cell>
          <cell r="AN57">
            <v>25.715105128368013</v>
          </cell>
          <cell r="AO57">
            <v>25.650977684157613</v>
          </cell>
          <cell r="AP57">
            <v>75.608926336953118</v>
          </cell>
          <cell r="AQ57">
            <v>25.102160638725195</v>
          </cell>
          <cell r="AR57">
            <v>25.014248305632343</v>
          </cell>
          <cell r="AS57">
            <v>25.462031582839629</v>
          </cell>
          <cell r="AT57">
            <v>24.477849161023407</v>
          </cell>
          <cell r="AU57">
            <v>100.05628968822057</v>
          </cell>
          <cell r="AV57">
            <v>21.975318484240091</v>
          </cell>
          <cell r="AW57">
            <v>21.619907972377412</v>
          </cell>
          <cell r="AX57">
            <v>21.796206035326019</v>
          </cell>
          <cell r="AY57">
            <v>21.927960090345547</v>
          </cell>
          <cell r="AZ57">
            <v>87.319392582289069</v>
          </cell>
          <cell r="BA57">
            <v>17.759769837082413</v>
          </cell>
          <cell r="BB57">
            <v>17.5607541595184</v>
          </cell>
          <cell r="BC57">
            <v>17.577835724411432</v>
          </cell>
          <cell r="BD57">
            <v>16.76589680986093</v>
          </cell>
          <cell r="BE57">
            <v>69.664256530873175</v>
          </cell>
        </row>
        <row r="59">
          <cell r="A59" t="str">
            <v>Beginning Cash Balance</v>
          </cell>
          <cell r="C59">
            <v>0</v>
          </cell>
          <cell r="D59">
            <v>0</v>
          </cell>
          <cell r="E59">
            <v>0</v>
          </cell>
          <cell r="F59">
            <v>297.87718204488777</v>
          </cell>
          <cell r="G59">
            <v>260.52041226422722</v>
          </cell>
          <cell r="H59">
            <v>177.28143043471579</v>
          </cell>
          <cell r="I59">
            <v>99.869823512919794</v>
          </cell>
          <cell r="J59">
            <v>30.032628072874587</v>
          </cell>
          <cell r="K59">
            <v>0</v>
          </cell>
          <cell r="L59">
            <v>0</v>
          </cell>
          <cell r="M59">
            <v>24.242843524427499</v>
          </cell>
          <cell r="N59">
            <v>49.957948652795508</v>
          </cell>
          <cell r="O59">
            <v>75.608926336953118</v>
          </cell>
          <cell r="P59">
            <v>100.71108697567831</v>
          </cell>
          <cell r="Q59">
            <v>125.72533528131066</v>
          </cell>
          <cell r="R59">
            <v>151.18736686415031</v>
          </cell>
          <cell r="S59">
            <v>175.66521602517372</v>
          </cell>
          <cell r="T59">
            <v>197.64053450941381</v>
          </cell>
          <cell r="U59">
            <v>219.26044248179122</v>
          </cell>
          <cell r="V59">
            <v>241.05664851711722</v>
          </cell>
          <cell r="W59">
            <v>262.98460860746275</v>
          </cell>
          <cell r="X59">
            <v>280.74437844454513</v>
          </cell>
          <cell r="Y59">
            <v>298.30513260406354</v>
          </cell>
          <cell r="Z59">
            <v>315.88296832847499</v>
          </cell>
          <cell r="AB59">
            <v>0</v>
          </cell>
          <cell r="AC59">
            <v>0</v>
          </cell>
          <cell r="AD59">
            <v>0</v>
          </cell>
          <cell r="AE59">
            <v>297.87718204488777</v>
          </cell>
          <cell r="AF59">
            <v>0</v>
          </cell>
          <cell r="AG59">
            <v>260.52041226422722</v>
          </cell>
          <cell r="AH59">
            <v>177.28143043471579</v>
          </cell>
          <cell r="AI59">
            <v>99.869823512919794</v>
          </cell>
          <cell r="AJ59">
            <v>30.032628072874587</v>
          </cell>
          <cell r="AK59">
            <v>260.52041226422722</v>
          </cell>
          <cell r="AL59">
            <v>0</v>
          </cell>
          <cell r="AM59">
            <v>0</v>
          </cell>
          <cell r="AN59">
            <v>24.242843524427499</v>
          </cell>
          <cell r="AO59">
            <v>49.957948652795508</v>
          </cell>
          <cell r="AP59">
            <v>0</v>
          </cell>
          <cell r="AQ59">
            <v>75.608926336953118</v>
          </cell>
          <cell r="AR59">
            <v>100.71108697567831</v>
          </cell>
          <cell r="AS59">
            <v>125.72533528131066</v>
          </cell>
          <cell r="AT59">
            <v>151.18736686415031</v>
          </cell>
          <cell r="AU59">
            <v>75.608926336953118</v>
          </cell>
          <cell r="AV59">
            <v>175.66521602517372</v>
          </cell>
          <cell r="AW59">
            <v>197.64053450941381</v>
          </cell>
          <cell r="AX59">
            <v>219.26044248179122</v>
          </cell>
          <cell r="AY59">
            <v>241.05664851711722</v>
          </cell>
          <cell r="AZ59">
            <v>175.66521602517372</v>
          </cell>
          <cell r="BA59">
            <v>262.98460860746275</v>
          </cell>
          <cell r="BB59">
            <v>280.74437844454513</v>
          </cell>
          <cell r="BC59">
            <v>298.30513260406354</v>
          </cell>
          <cell r="BD59">
            <v>315.88296832847499</v>
          </cell>
          <cell r="BE59">
            <v>262.98460860746275</v>
          </cell>
        </row>
        <row r="60">
          <cell r="A60" t="str">
            <v>Ending Cash Balance</v>
          </cell>
          <cell r="C60">
            <v>0</v>
          </cell>
          <cell r="D60">
            <v>0</v>
          </cell>
          <cell r="E60">
            <v>297.87718204488777</v>
          </cell>
          <cell r="F60">
            <v>260.52041226422722</v>
          </cell>
          <cell r="G60">
            <v>177.28143043471579</v>
          </cell>
          <cell r="H60">
            <v>99.869823512919794</v>
          </cell>
          <cell r="I60">
            <v>30.032628072874587</v>
          </cell>
          <cell r="J60">
            <v>0</v>
          </cell>
          <cell r="K60">
            <v>0</v>
          </cell>
          <cell r="L60">
            <v>24.242843524427499</v>
          </cell>
          <cell r="M60">
            <v>49.957948652795508</v>
          </cell>
          <cell r="N60">
            <v>75.608926336953118</v>
          </cell>
          <cell r="O60">
            <v>100.71108697567831</v>
          </cell>
          <cell r="P60">
            <v>125.72533528131066</v>
          </cell>
          <cell r="Q60">
            <v>151.18736686415031</v>
          </cell>
          <cell r="R60">
            <v>175.66521602517372</v>
          </cell>
          <cell r="S60">
            <v>197.64053450941381</v>
          </cell>
          <cell r="T60">
            <v>219.26044248179122</v>
          </cell>
          <cell r="U60">
            <v>241.05664851711722</v>
          </cell>
          <cell r="V60">
            <v>262.98460860746275</v>
          </cell>
          <cell r="W60">
            <v>280.74437844454513</v>
          </cell>
          <cell r="X60">
            <v>298.30513260406354</v>
          </cell>
          <cell r="Y60">
            <v>315.88296832847499</v>
          </cell>
          <cell r="Z60">
            <v>332.64886513833591</v>
          </cell>
          <cell r="AB60">
            <v>0</v>
          </cell>
          <cell r="AC60">
            <v>0</v>
          </cell>
          <cell r="AD60">
            <v>297.87718204488777</v>
          </cell>
          <cell r="AE60">
            <v>260.52041226422722</v>
          </cell>
          <cell r="AF60">
            <v>260.52041226422722</v>
          </cell>
          <cell r="AG60">
            <v>177.28143043471579</v>
          </cell>
          <cell r="AH60">
            <v>99.869823512919794</v>
          </cell>
          <cell r="AI60">
            <v>30.032628072874587</v>
          </cell>
          <cell r="AJ60">
            <v>0</v>
          </cell>
          <cell r="AK60">
            <v>0</v>
          </cell>
          <cell r="AL60">
            <v>0</v>
          </cell>
          <cell r="AM60">
            <v>24.242843524427499</v>
          </cell>
          <cell r="AN60">
            <v>49.957948652795508</v>
          </cell>
          <cell r="AO60">
            <v>75.608926336953118</v>
          </cell>
          <cell r="AP60">
            <v>75.608926336953118</v>
          </cell>
          <cell r="AQ60">
            <v>100.71108697567831</v>
          </cell>
          <cell r="AR60">
            <v>125.72533528131066</v>
          </cell>
          <cell r="AS60">
            <v>151.18736686415031</v>
          </cell>
          <cell r="AT60">
            <v>175.66521602517372</v>
          </cell>
          <cell r="AU60">
            <v>175.66521602517369</v>
          </cell>
          <cell r="AV60">
            <v>197.64053450941381</v>
          </cell>
          <cell r="AW60">
            <v>219.26044248179122</v>
          </cell>
          <cell r="AX60">
            <v>241.05664851711722</v>
          </cell>
          <cell r="AY60">
            <v>262.98460860746275</v>
          </cell>
          <cell r="AZ60">
            <v>262.9846086074628</v>
          </cell>
          <cell r="BA60">
            <v>280.74437844454513</v>
          </cell>
          <cell r="BB60">
            <v>298.30513260406354</v>
          </cell>
          <cell r="BC60">
            <v>315.88296832847499</v>
          </cell>
          <cell r="BD60">
            <v>332.64886513833591</v>
          </cell>
          <cell r="BE60">
            <v>332.64886513833591</v>
          </cell>
        </row>
        <row r="65">
          <cell r="A65" t="str">
            <v>Debt Schedule:</v>
          </cell>
        </row>
        <row r="67">
          <cell r="A67" t="str">
            <v>Revolver</v>
          </cell>
        </row>
        <row r="68">
          <cell r="A68" t="str">
            <v>Beginning Credit Facility Balance</v>
          </cell>
          <cell r="C68">
            <v>0</v>
          </cell>
          <cell r="D68">
            <v>0</v>
          </cell>
          <cell r="E68">
            <v>0</v>
          </cell>
          <cell r="F68">
            <v>0.5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20</v>
          </cell>
          <cell r="L68">
            <v>1.0187438614629052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0.5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20</v>
          </cell>
          <cell r="AM68">
            <v>1.0187438614629052</v>
          </cell>
          <cell r="AN68">
            <v>0</v>
          </cell>
          <cell r="AO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A69" t="str">
            <v>Borrowing Base</v>
          </cell>
          <cell r="C69">
            <v>20</v>
          </cell>
          <cell r="D69">
            <v>20</v>
          </cell>
          <cell r="E69">
            <v>20</v>
          </cell>
          <cell r="F69">
            <v>20</v>
          </cell>
          <cell r="G69">
            <v>20</v>
          </cell>
          <cell r="H69">
            <v>20</v>
          </cell>
          <cell r="I69">
            <v>20</v>
          </cell>
          <cell r="J69">
            <v>20</v>
          </cell>
          <cell r="K69">
            <v>20</v>
          </cell>
          <cell r="L69">
            <v>20</v>
          </cell>
          <cell r="M69">
            <v>20</v>
          </cell>
          <cell r="N69">
            <v>20</v>
          </cell>
          <cell r="O69">
            <v>20</v>
          </cell>
          <cell r="P69">
            <v>20</v>
          </cell>
          <cell r="Q69">
            <v>20</v>
          </cell>
          <cell r="R69">
            <v>20</v>
          </cell>
          <cell r="S69">
            <v>20</v>
          </cell>
          <cell r="T69">
            <v>20</v>
          </cell>
          <cell r="U69">
            <v>20</v>
          </cell>
          <cell r="V69">
            <v>20</v>
          </cell>
          <cell r="W69">
            <v>20</v>
          </cell>
          <cell r="X69">
            <v>20</v>
          </cell>
          <cell r="Y69">
            <v>20</v>
          </cell>
          <cell r="Z69">
            <v>20</v>
          </cell>
          <cell r="AB69">
            <v>20</v>
          </cell>
          <cell r="AC69">
            <v>20</v>
          </cell>
          <cell r="AD69">
            <v>20</v>
          </cell>
          <cell r="AE69">
            <v>20</v>
          </cell>
          <cell r="AG69">
            <v>20</v>
          </cell>
          <cell r="AH69">
            <v>20</v>
          </cell>
          <cell r="AI69">
            <v>20</v>
          </cell>
          <cell r="AJ69">
            <v>20</v>
          </cell>
          <cell r="AL69">
            <v>20</v>
          </cell>
          <cell r="AM69">
            <v>20</v>
          </cell>
          <cell r="AN69">
            <v>20</v>
          </cell>
          <cell r="AO69">
            <v>20</v>
          </cell>
          <cell r="AQ69">
            <v>20</v>
          </cell>
          <cell r="AR69">
            <v>20</v>
          </cell>
          <cell r="AS69">
            <v>20</v>
          </cell>
          <cell r="AT69">
            <v>20</v>
          </cell>
          <cell r="AV69">
            <v>20</v>
          </cell>
          <cell r="AW69">
            <v>20</v>
          </cell>
          <cell r="AX69">
            <v>20</v>
          </cell>
          <cell r="AY69">
            <v>20</v>
          </cell>
          <cell r="BA69">
            <v>20</v>
          </cell>
          <cell r="BB69">
            <v>20</v>
          </cell>
          <cell r="BC69">
            <v>20</v>
          </cell>
          <cell r="BD69">
            <v>20</v>
          </cell>
        </row>
        <row r="70">
          <cell r="A70" t="str">
            <v>Repayment of (Proceeds from) Facility</v>
          </cell>
          <cell r="C70">
            <v>0</v>
          </cell>
          <cell r="D70">
            <v>0</v>
          </cell>
          <cell r="E70">
            <v>-0.5</v>
          </cell>
          <cell r="F70">
            <v>0.5</v>
          </cell>
          <cell r="G70">
            <v>0</v>
          </cell>
          <cell r="H70">
            <v>0</v>
          </cell>
          <cell r="I70">
            <v>0</v>
          </cell>
          <cell r="J70">
            <v>-20</v>
          </cell>
          <cell r="K70">
            <v>18.981256138537095</v>
          </cell>
          <cell r="L70">
            <v>1.0187438614629052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B70">
            <v>0</v>
          </cell>
          <cell r="AC70">
            <v>0</v>
          </cell>
          <cell r="AD70">
            <v>-0.5</v>
          </cell>
          <cell r="AE70">
            <v>0.5</v>
          </cell>
          <cell r="AG70">
            <v>0</v>
          </cell>
          <cell r="AH70">
            <v>0</v>
          </cell>
          <cell r="AI70">
            <v>0</v>
          </cell>
          <cell r="AJ70">
            <v>-20</v>
          </cell>
          <cell r="AL70">
            <v>18.981256138537095</v>
          </cell>
          <cell r="AM70">
            <v>1.0187438614629052</v>
          </cell>
          <cell r="AN70">
            <v>0</v>
          </cell>
          <cell r="AO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</row>
        <row r="71">
          <cell r="A71" t="str">
            <v>Ending Credit Facility Balance</v>
          </cell>
          <cell r="C71">
            <v>0</v>
          </cell>
          <cell r="D71">
            <v>0</v>
          </cell>
          <cell r="E71">
            <v>0.5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</v>
          </cell>
          <cell r="K71">
            <v>1.0187438614629052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B71">
            <v>0</v>
          </cell>
          <cell r="AC71">
            <v>0</v>
          </cell>
          <cell r="AD71">
            <v>0.5</v>
          </cell>
          <cell r="AE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20</v>
          </cell>
          <cell r="AL71">
            <v>1.0187438614629052</v>
          </cell>
          <cell r="AM71">
            <v>0</v>
          </cell>
          <cell r="AN71">
            <v>0</v>
          </cell>
          <cell r="AO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 t="str">
            <v>Interest Expense</v>
          </cell>
          <cell r="B73">
            <v>0.05</v>
          </cell>
          <cell r="C73">
            <v>0</v>
          </cell>
          <cell r="D73">
            <v>0</v>
          </cell>
          <cell r="E73">
            <v>3.1250000000000002E-3</v>
          </cell>
          <cell r="F73">
            <v>3.1250000000000002E-3</v>
          </cell>
          <cell r="G73">
            <v>0</v>
          </cell>
          <cell r="H73">
            <v>0</v>
          </cell>
          <cell r="I73">
            <v>0</v>
          </cell>
          <cell r="J73">
            <v>0.125</v>
          </cell>
          <cell r="K73">
            <v>0.13136714913414316</v>
          </cell>
          <cell r="L73">
            <v>6.3671491341431574E-3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B73">
            <v>0</v>
          </cell>
          <cell r="AC73">
            <v>0</v>
          </cell>
          <cell r="AD73">
            <v>3.1250000000000002E-3</v>
          </cell>
          <cell r="AE73">
            <v>3.1250000000000002E-3</v>
          </cell>
          <cell r="AG73">
            <v>0</v>
          </cell>
          <cell r="AH73">
            <v>0</v>
          </cell>
          <cell r="AI73">
            <v>0</v>
          </cell>
          <cell r="AJ73">
            <v>0.125</v>
          </cell>
          <cell r="AL73">
            <v>0.13136714913414316</v>
          </cell>
          <cell r="AM73">
            <v>6.3671491341431574E-3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6">
          <cell r="A76" t="str">
            <v>Delayed Draw Facility - Funded</v>
          </cell>
        </row>
        <row r="77">
          <cell r="A77" t="str">
            <v>Beginning Balance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11.25</v>
          </cell>
          <cell r="H77">
            <v>38.25</v>
          </cell>
          <cell r="I77">
            <v>65.25</v>
          </cell>
          <cell r="J77">
            <v>92.25</v>
          </cell>
          <cell r="K77">
            <v>100</v>
          </cell>
          <cell r="L77">
            <v>100</v>
          </cell>
          <cell r="M77">
            <v>100</v>
          </cell>
          <cell r="N77">
            <v>100</v>
          </cell>
          <cell r="O77">
            <v>100</v>
          </cell>
          <cell r="P77">
            <v>100</v>
          </cell>
          <cell r="Q77">
            <v>100</v>
          </cell>
          <cell r="R77">
            <v>100</v>
          </cell>
          <cell r="S77">
            <v>100</v>
          </cell>
          <cell r="T77">
            <v>100</v>
          </cell>
          <cell r="U77">
            <v>100</v>
          </cell>
          <cell r="V77">
            <v>100</v>
          </cell>
          <cell r="W77">
            <v>100</v>
          </cell>
          <cell r="X77">
            <v>100</v>
          </cell>
          <cell r="Y77">
            <v>100</v>
          </cell>
          <cell r="Z77">
            <v>100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G77">
            <v>11.25</v>
          </cell>
          <cell r="AH77">
            <v>38.25</v>
          </cell>
          <cell r="AI77">
            <v>65.25</v>
          </cell>
          <cell r="AJ77">
            <v>92.25</v>
          </cell>
          <cell r="AL77">
            <v>100</v>
          </cell>
          <cell r="AM77">
            <v>100</v>
          </cell>
          <cell r="AN77">
            <v>100</v>
          </cell>
          <cell r="AO77">
            <v>100</v>
          </cell>
          <cell r="AQ77">
            <v>100</v>
          </cell>
          <cell r="AR77">
            <v>100</v>
          </cell>
          <cell r="AS77">
            <v>100</v>
          </cell>
          <cell r="AT77">
            <v>100</v>
          </cell>
          <cell r="AV77">
            <v>100</v>
          </cell>
          <cell r="AW77">
            <v>100</v>
          </cell>
          <cell r="AX77">
            <v>100</v>
          </cell>
          <cell r="AY77">
            <v>100</v>
          </cell>
          <cell r="BA77">
            <v>100</v>
          </cell>
          <cell r="BB77">
            <v>100</v>
          </cell>
          <cell r="BC77">
            <v>100</v>
          </cell>
          <cell r="BD77">
            <v>100</v>
          </cell>
        </row>
        <row r="78">
          <cell r="A78" t="str">
            <v>Drawn From Unfunded Balance</v>
          </cell>
          <cell r="C78">
            <v>0</v>
          </cell>
          <cell r="D78">
            <v>0</v>
          </cell>
          <cell r="E78">
            <v>0</v>
          </cell>
          <cell r="F78">
            <v>11.25</v>
          </cell>
          <cell r="G78">
            <v>27</v>
          </cell>
          <cell r="H78">
            <v>27</v>
          </cell>
          <cell r="I78">
            <v>27</v>
          </cell>
          <cell r="J78">
            <v>7.75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11.25</v>
          </cell>
          <cell r="AG78">
            <v>27</v>
          </cell>
          <cell r="AH78">
            <v>27</v>
          </cell>
          <cell r="AI78">
            <v>27</v>
          </cell>
          <cell r="AJ78">
            <v>7.75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 t="str">
            <v>Mandatory Repayment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A80" t="str">
            <v>Optional Repayment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</row>
        <row r="81">
          <cell r="A81" t="str">
            <v>Ending Balance</v>
          </cell>
          <cell r="C81">
            <v>0</v>
          </cell>
          <cell r="D81">
            <v>0</v>
          </cell>
          <cell r="E81">
            <v>0</v>
          </cell>
          <cell r="F81">
            <v>11.25</v>
          </cell>
          <cell r="G81">
            <v>38.25</v>
          </cell>
          <cell r="H81">
            <v>65.25</v>
          </cell>
          <cell r="I81">
            <v>92.25</v>
          </cell>
          <cell r="J81">
            <v>100</v>
          </cell>
          <cell r="K81">
            <v>100</v>
          </cell>
          <cell r="L81">
            <v>100</v>
          </cell>
          <cell r="M81">
            <v>100</v>
          </cell>
          <cell r="N81">
            <v>100</v>
          </cell>
          <cell r="O81">
            <v>100</v>
          </cell>
          <cell r="P81">
            <v>100</v>
          </cell>
          <cell r="Q81">
            <v>100</v>
          </cell>
          <cell r="R81">
            <v>100</v>
          </cell>
          <cell r="S81">
            <v>100</v>
          </cell>
          <cell r="T81">
            <v>100</v>
          </cell>
          <cell r="U81">
            <v>100</v>
          </cell>
          <cell r="V81">
            <v>100</v>
          </cell>
          <cell r="W81">
            <v>100</v>
          </cell>
          <cell r="X81">
            <v>100</v>
          </cell>
          <cell r="Y81">
            <v>100</v>
          </cell>
          <cell r="Z81">
            <v>100</v>
          </cell>
          <cell r="AB81">
            <v>0</v>
          </cell>
          <cell r="AC81">
            <v>0</v>
          </cell>
          <cell r="AD81">
            <v>0</v>
          </cell>
          <cell r="AE81">
            <v>11.25</v>
          </cell>
          <cell r="AG81">
            <v>38.25</v>
          </cell>
          <cell r="AH81">
            <v>65.25</v>
          </cell>
          <cell r="AI81">
            <v>92.25</v>
          </cell>
          <cell r="AJ81">
            <v>100</v>
          </cell>
          <cell r="AL81">
            <v>100</v>
          </cell>
          <cell r="AM81">
            <v>100</v>
          </cell>
          <cell r="AN81">
            <v>100</v>
          </cell>
          <cell r="AO81">
            <v>100</v>
          </cell>
          <cell r="AQ81">
            <v>100</v>
          </cell>
          <cell r="AR81">
            <v>100</v>
          </cell>
          <cell r="AS81">
            <v>100</v>
          </cell>
          <cell r="AT81">
            <v>100</v>
          </cell>
          <cell r="AV81">
            <v>100</v>
          </cell>
          <cell r="AW81">
            <v>100</v>
          </cell>
          <cell r="AX81">
            <v>100</v>
          </cell>
          <cell r="AY81">
            <v>100</v>
          </cell>
          <cell r="BA81">
            <v>100</v>
          </cell>
          <cell r="BB81">
            <v>100</v>
          </cell>
          <cell r="BC81">
            <v>100</v>
          </cell>
          <cell r="BD81">
            <v>100</v>
          </cell>
        </row>
        <row r="82"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A83" t="str">
            <v>Interest Expense</v>
          </cell>
          <cell r="B83">
            <v>7.0000000000000007E-2</v>
          </cell>
          <cell r="C83">
            <v>0</v>
          </cell>
          <cell r="D83">
            <v>0</v>
          </cell>
          <cell r="E83">
            <v>0</v>
          </cell>
          <cell r="F83">
            <v>9.8437500000000011E-2</v>
          </cell>
          <cell r="G83">
            <v>0.43312500000000004</v>
          </cell>
          <cell r="H83">
            <v>0.90562500000000012</v>
          </cell>
          <cell r="I83">
            <v>1.378125</v>
          </cell>
          <cell r="J83">
            <v>1.6821875000000002</v>
          </cell>
          <cell r="K83">
            <v>1.7500000000000002</v>
          </cell>
          <cell r="L83">
            <v>1.7500000000000002</v>
          </cell>
          <cell r="M83">
            <v>1.7500000000000002</v>
          </cell>
          <cell r="N83">
            <v>1.7500000000000002</v>
          </cell>
          <cell r="O83">
            <v>1.7500000000000002</v>
          </cell>
          <cell r="P83">
            <v>1.7500000000000002</v>
          </cell>
          <cell r="Q83">
            <v>1.7500000000000002</v>
          </cell>
          <cell r="R83">
            <v>1.7500000000000002</v>
          </cell>
          <cell r="S83">
            <v>1.7500000000000002</v>
          </cell>
          <cell r="T83">
            <v>1.7500000000000002</v>
          </cell>
          <cell r="U83">
            <v>1.7500000000000002</v>
          </cell>
          <cell r="V83">
            <v>1.7500000000000002</v>
          </cell>
          <cell r="W83">
            <v>1.7500000000000002</v>
          </cell>
          <cell r="X83">
            <v>1.7500000000000002</v>
          </cell>
          <cell r="Y83">
            <v>1.7500000000000002</v>
          </cell>
          <cell r="Z83">
            <v>1.7500000000000002</v>
          </cell>
          <cell r="AB83">
            <v>0</v>
          </cell>
          <cell r="AC83">
            <v>0</v>
          </cell>
          <cell r="AD83">
            <v>0</v>
          </cell>
          <cell r="AE83">
            <v>9.8437500000000011E-2</v>
          </cell>
          <cell r="AG83">
            <v>0.43312500000000004</v>
          </cell>
          <cell r="AH83">
            <v>0.90562500000000012</v>
          </cell>
          <cell r="AI83">
            <v>1.378125</v>
          </cell>
          <cell r="AJ83">
            <v>1.6821875000000002</v>
          </cell>
          <cell r="AL83">
            <v>1.7500000000000002</v>
          </cell>
          <cell r="AM83">
            <v>1.7500000000000002</v>
          </cell>
          <cell r="AN83">
            <v>1.7500000000000002</v>
          </cell>
          <cell r="AO83">
            <v>1.7500000000000002</v>
          </cell>
          <cell r="AQ83">
            <v>1.7500000000000002</v>
          </cell>
          <cell r="AR83">
            <v>1.7500000000000002</v>
          </cell>
          <cell r="AS83">
            <v>1.7500000000000002</v>
          </cell>
          <cell r="AT83">
            <v>1.7500000000000002</v>
          </cell>
          <cell r="AV83">
            <v>1.7500000000000002</v>
          </cell>
          <cell r="AW83">
            <v>1.7500000000000002</v>
          </cell>
          <cell r="AX83">
            <v>1.7500000000000002</v>
          </cell>
          <cell r="AY83">
            <v>1.7500000000000002</v>
          </cell>
          <cell r="BA83">
            <v>1.7500000000000002</v>
          </cell>
          <cell r="BB83">
            <v>1.7500000000000002</v>
          </cell>
          <cell r="BC83">
            <v>1.7500000000000002</v>
          </cell>
          <cell r="BD83">
            <v>1.7500000000000002</v>
          </cell>
        </row>
        <row r="85">
          <cell r="A85" t="str">
            <v>Delayed Draw Facility - Unfunded</v>
          </cell>
        </row>
        <row r="86">
          <cell r="A86" t="str">
            <v>Beginning Balance</v>
          </cell>
          <cell r="C86">
            <v>0</v>
          </cell>
          <cell r="D86">
            <v>0</v>
          </cell>
          <cell r="E86">
            <v>100</v>
          </cell>
          <cell r="F86">
            <v>100</v>
          </cell>
          <cell r="G86">
            <v>88.75</v>
          </cell>
          <cell r="H86">
            <v>61.75</v>
          </cell>
          <cell r="I86">
            <v>34.75</v>
          </cell>
          <cell r="J86">
            <v>7.75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100</v>
          </cell>
          <cell r="AE86">
            <v>100</v>
          </cell>
          <cell r="AG86">
            <v>88.75</v>
          </cell>
          <cell r="AH86">
            <v>61.75</v>
          </cell>
          <cell r="AI86">
            <v>34.75</v>
          </cell>
          <cell r="AJ86">
            <v>7.75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 t="str">
            <v>Drawn to Funded Balance</v>
          </cell>
          <cell r="C87">
            <v>0</v>
          </cell>
          <cell r="D87">
            <v>0</v>
          </cell>
          <cell r="E87">
            <v>0</v>
          </cell>
          <cell r="F87">
            <v>-11.25</v>
          </cell>
          <cell r="G87">
            <v>-27</v>
          </cell>
          <cell r="H87">
            <v>-27</v>
          </cell>
          <cell r="I87">
            <v>-27</v>
          </cell>
          <cell r="J87">
            <v>-7.75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-11.25</v>
          </cell>
          <cell r="AG87">
            <v>-27</v>
          </cell>
          <cell r="AH87">
            <v>-27</v>
          </cell>
          <cell r="AI87">
            <v>-27</v>
          </cell>
          <cell r="AJ87">
            <v>-7.75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A88" t="str">
            <v>Mandatory Repayment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A89" t="str">
            <v>Optional Repayment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</row>
        <row r="90">
          <cell r="A90" t="str">
            <v>Ending Balance</v>
          </cell>
          <cell r="C90">
            <v>0</v>
          </cell>
          <cell r="D90">
            <v>0</v>
          </cell>
          <cell r="E90">
            <v>100</v>
          </cell>
          <cell r="F90">
            <v>88.75</v>
          </cell>
          <cell r="G90">
            <v>61.75</v>
          </cell>
          <cell r="H90">
            <v>34.75</v>
          </cell>
          <cell r="I90">
            <v>7.75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100</v>
          </cell>
          <cell r="AE90">
            <v>88.75</v>
          </cell>
          <cell r="AG90">
            <v>61.75</v>
          </cell>
          <cell r="AH90">
            <v>34.75</v>
          </cell>
          <cell r="AI90">
            <v>7.75</v>
          </cell>
          <cell r="AJ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 t="str">
            <v>Interest Expense</v>
          </cell>
          <cell r="B92">
            <v>1.4999999999999999E-2</v>
          </cell>
          <cell r="C92">
            <v>0</v>
          </cell>
          <cell r="D92">
            <v>0</v>
          </cell>
          <cell r="E92">
            <v>0.375</v>
          </cell>
          <cell r="F92">
            <v>0.35390624999999998</v>
          </cell>
          <cell r="G92">
            <v>0.28218749999999998</v>
          </cell>
          <cell r="H92">
            <v>0.1809375</v>
          </cell>
          <cell r="I92">
            <v>7.9687499999999994E-2</v>
          </cell>
          <cell r="J92">
            <v>1.4531249999999999E-2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  <cell r="AC92">
            <v>0</v>
          </cell>
          <cell r="AD92">
            <v>0.375</v>
          </cell>
          <cell r="AE92">
            <v>0.35390624999999998</v>
          </cell>
          <cell r="AG92">
            <v>0.28218749999999998</v>
          </cell>
          <cell r="AH92">
            <v>0.1809375</v>
          </cell>
          <cell r="AI92">
            <v>7.9687499999999994E-2</v>
          </cell>
          <cell r="AJ92">
            <v>1.4531249999999999E-2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4">
          <cell r="A94" t="str">
            <v>Total Debt</v>
          </cell>
        </row>
        <row r="95">
          <cell r="A95" t="str">
            <v>Total Debt Beginning Balance</v>
          </cell>
          <cell r="C95">
            <v>0</v>
          </cell>
          <cell r="D95">
            <v>0</v>
          </cell>
          <cell r="E95">
            <v>0</v>
          </cell>
          <cell r="F95">
            <v>0.5</v>
          </cell>
          <cell r="G95">
            <v>11.25</v>
          </cell>
          <cell r="H95">
            <v>38.25</v>
          </cell>
          <cell r="I95">
            <v>65.25</v>
          </cell>
          <cell r="J95">
            <v>92.25</v>
          </cell>
          <cell r="K95">
            <v>120</v>
          </cell>
          <cell r="L95">
            <v>101.01874386146291</v>
          </cell>
          <cell r="M95">
            <v>100</v>
          </cell>
          <cell r="N95">
            <v>100</v>
          </cell>
          <cell r="O95">
            <v>100</v>
          </cell>
          <cell r="P95">
            <v>100</v>
          </cell>
          <cell r="Q95">
            <v>100</v>
          </cell>
          <cell r="R95">
            <v>100</v>
          </cell>
          <cell r="S95">
            <v>100</v>
          </cell>
          <cell r="T95">
            <v>100</v>
          </cell>
          <cell r="U95">
            <v>100</v>
          </cell>
          <cell r="V95">
            <v>100</v>
          </cell>
          <cell r="W95">
            <v>100</v>
          </cell>
          <cell r="X95">
            <v>100</v>
          </cell>
          <cell r="Y95">
            <v>100</v>
          </cell>
          <cell r="Z95">
            <v>100</v>
          </cell>
          <cell r="AB95">
            <v>0</v>
          </cell>
          <cell r="AC95">
            <v>0</v>
          </cell>
          <cell r="AD95">
            <v>0</v>
          </cell>
          <cell r="AE95">
            <v>0.5</v>
          </cell>
          <cell r="AG95">
            <v>11.25</v>
          </cell>
          <cell r="AH95">
            <v>38.25</v>
          </cell>
          <cell r="AI95">
            <v>65.25</v>
          </cell>
          <cell r="AJ95">
            <v>92.25</v>
          </cell>
          <cell r="AL95">
            <v>120</v>
          </cell>
          <cell r="AM95">
            <v>101.01874386146291</v>
          </cell>
          <cell r="AN95">
            <v>100</v>
          </cell>
          <cell r="AO95">
            <v>100</v>
          </cell>
          <cell r="AQ95">
            <v>100</v>
          </cell>
          <cell r="AR95">
            <v>100</v>
          </cell>
          <cell r="AS95">
            <v>100</v>
          </cell>
          <cell r="AT95">
            <v>100</v>
          </cell>
          <cell r="AV95">
            <v>100</v>
          </cell>
          <cell r="AW95">
            <v>100</v>
          </cell>
          <cell r="AX95">
            <v>100</v>
          </cell>
          <cell r="AY95">
            <v>100</v>
          </cell>
          <cell r="BA95">
            <v>100</v>
          </cell>
          <cell r="BB95">
            <v>100</v>
          </cell>
          <cell r="BC95">
            <v>100</v>
          </cell>
          <cell r="BD95">
            <v>100</v>
          </cell>
        </row>
        <row r="96">
          <cell r="A96" t="str">
            <v>Mandatory Repayment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 t="str">
            <v>Optional Repayment</v>
          </cell>
          <cell r="C97">
            <v>0</v>
          </cell>
          <cell r="D97">
            <v>0</v>
          </cell>
          <cell r="E97">
            <v>0.5</v>
          </cell>
          <cell r="F97">
            <v>-0.5</v>
          </cell>
          <cell r="G97">
            <v>0</v>
          </cell>
          <cell r="H97">
            <v>0</v>
          </cell>
          <cell r="I97">
            <v>0</v>
          </cell>
          <cell r="J97">
            <v>20</v>
          </cell>
          <cell r="K97">
            <v>-18.981256138537095</v>
          </cell>
          <cell r="L97">
            <v>-1.0187438614629052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0.5</v>
          </cell>
          <cell r="AE97">
            <v>-0.5</v>
          </cell>
          <cell r="AG97">
            <v>0</v>
          </cell>
          <cell r="AH97">
            <v>0</v>
          </cell>
          <cell r="AI97">
            <v>0</v>
          </cell>
          <cell r="AJ97">
            <v>20</v>
          </cell>
          <cell r="AL97">
            <v>-18.981256138537095</v>
          </cell>
          <cell r="AM97">
            <v>-1.0187438614629052</v>
          </cell>
          <cell r="AN97">
            <v>0</v>
          </cell>
          <cell r="AO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 t="str">
            <v>Total Debt Ending Balance</v>
          </cell>
          <cell r="C98">
            <v>0</v>
          </cell>
          <cell r="D98">
            <v>0</v>
          </cell>
          <cell r="E98">
            <v>0.5</v>
          </cell>
          <cell r="F98">
            <v>0</v>
          </cell>
          <cell r="G98">
            <v>11.25</v>
          </cell>
          <cell r="H98">
            <v>38.25</v>
          </cell>
          <cell r="I98">
            <v>65.25</v>
          </cell>
          <cell r="J98">
            <v>112.25</v>
          </cell>
          <cell r="K98">
            <v>101.01874386146291</v>
          </cell>
          <cell r="L98">
            <v>100</v>
          </cell>
          <cell r="M98">
            <v>100</v>
          </cell>
          <cell r="N98">
            <v>100</v>
          </cell>
          <cell r="O98">
            <v>100</v>
          </cell>
          <cell r="P98">
            <v>100</v>
          </cell>
          <cell r="Q98">
            <v>100</v>
          </cell>
          <cell r="R98">
            <v>100</v>
          </cell>
          <cell r="S98">
            <v>100</v>
          </cell>
          <cell r="T98">
            <v>100</v>
          </cell>
          <cell r="U98">
            <v>100</v>
          </cell>
          <cell r="V98">
            <v>100</v>
          </cell>
          <cell r="W98">
            <v>100</v>
          </cell>
          <cell r="X98">
            <v>100</v>
          </cell>
          <cell r="Y98">
            <v>100</v>
          </cell>
          <cell r="Z98">
            <v>100</v>
          </cell>
          <cell r="AB98">
            <v>0</v>
          </cell>
          <cell r="AC98">
            <v>0</v>
          </cell>
          <cell r="AD98">
            <v>0.5</v>
          </cell>
          <cell r="AE98">
            <v>0</v>
          </cell>
          <cell r="AG98">
            <v>11.25</v>
          </cell>
          <cell r="AH98">
            <v>38.25</v>
          </cell>
          <cell r="AI98">
            <v>65.25</v>
          </cell>
          <cell r="AJ98">
            <v>112.25</v>
          </cell>
          <cell r="AL98">
            <v>101.01874386146291</v>
          </cell>
          <cell r="AM98">
            <v>100</v>
          </cell>
          <cell r="AN98">
            <v>100</v>
          </cell>
          <cell r="AO98">
            <v>100</v>
          </cell>
          <cell r="AQ98">
            <v>100</v>
          </cell>
          <cell r="AR98">
            <v>100</v>
          </cell>
          <cell r="AS98">
            <v>100</v>
          </cell>
          <cell r="AT98">
            <v>100</v>
          </cell>
          <cell r="AV98">
            <v>100</v>
          </cell>
          <cell r="AW98">
            <v>100</v>
          </cell>
          <cell r="AX98">
            <v>100</v>
          </cell>
          <cell r="AY98">
            <v>100</v>
          </cell>
          <cell r="BA98">
            <v>100</v>
          </cell>
          <cell r="BB98">
            <v>100</v>
          </cell>
          <cell r="BC98">
            <v>100</v>
          </cell>
          <cell r="BD98">
            <v>100</v>
          </cell>
        </row>
        <row r="99"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</row>
        <row r="100">
          <cell r="A100" t="str">
            <v>Interest Expense</v>
          </cell>
          <cell r="C100">
            <v>0</v>
          </cell>
          <cell r="D100">
            <v>0</v>
          </cell>
          <cell r="E100">
            <v>0.37812499999999999</v>
          </cell>
          <cell r="F100">
            <v>0.45546874999999998</v>
          </cell>
          <cell r="G100">
            <v>0.71531250000000002</v>
          </cell>
          <cell r="H100">
            <v>1.0865625000000001</v>
          </cell>
          <cell r="I100">
            <v>1.4578125</v>
          </cell>
          <cell r="J100">
            <v>1.8217187500000003</v>
          </cell>
          <cell r="K100">
            <v>1.8813671491341433</v>
          </cell>
          <cell r="L100">
            <v>1.7563671491341433</v>
          </cell>
          <cell r="M100">
            <v>1.7500000000000002</v>
          </cell>
          <cell r="N100">
            <v>1.7500000000000002</v>
          </cell>
          <cell r="O100">
            <v>1.7500000000000002</v>
          </cell>
          <cell r="P100">
            <v>1.7500000000000002</v>
          </cell>
          <cell r="Q100">
            <v>1.7500000000000002</v>
          </cell>
          <cell r="R100">
            <v>1.7500000000000002</v>
          </cell>
          <cell r="S100">
            <v>1.7500000000000002</v>
          </cell>
          <cell r="T100">
            <v>1.7500000000000002</v>
          </cell>
          <cell r="U100">
            <v>1.7500000000000002</v>
          </cell>
          <cell r="V100">
            <v>1.7500000000000002</v>
          </cell>
          <cell r="W100">
            <v>1.7500000000000002</v>
          </cell>
          <cell r="X100">
            <v>1.7500000000000002</v>
          </cell>
          <cell r="Y100">
            <v>1.7500000000000002</v>
          </cell>
          <cell r="Z100">
            <v>1.7500000000000002</v>
          </cell>
          <cell r="AB100">
            <v>0</v>
          </cell>
          <cell r="AC100">
            <v>0</v>
          </cell>
          <cell r="AD100">
            <v>0.37812499999999999</v>
          </cell>
          <cell r="AE100">
            <v>0.45546874999999998</v>
          </cell>
          <cell r="AG100">
            <v>0.71531250000000002</v>
          </cell>
          <cell r="AH100">
            <v>1.0865625000000001</v>
          </cell>
          <cell r="AI100">
            <v>1.4578125</v>
          </cell>
          <cell r="AJ100">
            <v>1.8217187500000003</v>
          </cell>
          <cell r="AL100">
            <v>1.8813671491341433</v>
          </cell>
          <cell r="AM100">
            <v>1.7563671491341433</v>
          </cell>
          <cell r="AN100">
            <v>1.7500000000000002</v>
          </cell>
          <cell r="AO100">
            <v>1.7500000000000002</v>
          </cell>
          <cell r="AQ100">
            <v>1.7500000000000002</v>
          </cell>
          <cell r="AR100">
            <v>1.7500000000000002</v>
          </cell>
          <cell r="AS100">
            <v>1.7500000000000002</v>
          </cell>
          <cell r="AT100">
            <v>1.7500000000000002</v>
          </cell>
          <cell r="AV100">
            <v>1.7500000000000002</v>
          </cell>
          <cell r="AW100">
            <v>1.7500000000000002</v>
          </cell>
          <cell r="AX100">
            <v>1.7500000000000002</v>
          </cell>
          <cell r="AY100">
            <v>1.7500000000000002</v>
          </cell>
          <cell r="BA100">
            <v>1.7500000000000002</v>
          </cell>
          <cell r="BB100">
            <v>1.7500000000000002</v>
          </cell>
          <cell r="BC100">
            <v>1.7500000000000002</v>
          </cell>
          <cell r="BD100">
            <v>1.7500000000000002</v>
          </cell>
        </row>
        <row r="102">
          <cell r="A102" t="str">
            <v>Amortization of Deferred Financing Fees</v>
          </cell>
        </row>
        <row r="103">
          <cell r="A103" t="str">
            <v>Delayed Draw Facility - Funded</v>
          </cell>
        </row>
        <row r="104">
          <cell r="A104" t="str">
            <v>BOP Balance</v>
          </cell>
          <cell r="E104">
            <v>0</v>
          </cell>
          <cell r="F104">
            <v>2</v>
          </cell>
          <cell r="G104">
            <v>1.9</v>
          </cell>
          <cell r="H104">
            <v>1.7999999999999998</v>
          </cell>
          <cell r="I104">
            <v>1.6999999999999997</v>
          </cell>
          <cell r="J104">
            <v>1.5999999999999996</v>
          </cell>
          <cell r="K104">
            <v>1.4999999999999996</v>
          </cell>
          <cell r="L104">
            <v>1.3999999999999995</v>
          </cell>
          <cell r="M104">
            <v>1.2999999999999994</v>
          </cell>
          <cell r="N104">
            <v>1.1999999999999993</v>
          </cell>
          <cell r="O104">
            <v>1.0999999999999992</v>
          </cell>
          <cell r="P104">
            <v>0.99999999999999922</v>
          </cell>
          <cell r="Q104">
            <v>0.89999999999999925</v>
          </cell>
          <cell r="R104">
            <v>0.79999999999999927</v>
          </cell>
          <cell r="S104">
            <v>0.69999999999999929</v>
          </cell>
          <cell r="T104">
            <v>0.59999999999999931</v>
          </cell>
          <cell r="U104">
            <v>0.49999999999999933</v>
          </cell>
          <cell r="V104">
            <v>0.39999999999999936</v>
          </cell>
          <cell r="W104">
            <v>0.29999999999999938</v>
          </cell>
          <cell r="X104">
            <v>0.19999999999999937</v>
          </cell>
          <cell r="Y104">
            <v>9.9999999999999367E-2</v>
          </cell>
          <cell r="Z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</v>
          </cell>
          <cell r="AG104">
            <v>1.9</v>
          </cell>
          <cell r="AH104">
            <v>1.7999999999999998</v>
          </cell>
          <cell r="AI104">
            <v>1.6999999999999997</v>
          </cell>
          <cell r="AJ104">
            <v>1.5999999999999996</v>
          </cell>
          <cell r="AL104">
            <v>1.4999999999999996</v>
          </cell>
          <cell r="AM104">
            <v>1.3999999999999995</v>
          </cell>
          <cell r="AN104">
            <v>1.2999999999999994</v>
          </cell>
          <cell r="AO104">
            <v>1.1999999999999993</v>
          </cell>
          <cell r="AQ104">
            <v>1.0999999999999992</v>
          </cell>
          <cell r="AR104">
            <v>0.99999999999999922</v>
          </cell>
          <cell r="AS104">
            <v>0.89999999999999925</v>
          </cell>
          <cell r="AT104">
            <v>0.79999999999999927</v>
          </cell>
          <cell r="AV104">
            <v>0.69999999999999929</v>
          </cell>
          <cell r="AW104">
            <v>0.59999999999999931</v>
          </cell>
          <cell r="AX104">
            <v>0.49999999999999933</v>
          </cell>
          <cell r="AY104">
            <v>0.39999999999999936</v>
          </cell>
          <cell r="BA104">
            <v>0.29999999999999938</v>
          </cell>
          <cell r="BB104">
            <v>0.19999999999999937</v>
          </cell>
          <cell r="BC104">
            <v>9.9999999999999367E-2</v>
          </cell>
          <cell r="BD104">
            <v>0</v>
          </cell>
        </row>
        <row r="105">
          <cell r="A105" t="str">
            <v>Amortization Expense</v>
          </cell>
          <cell r="B105">
            <v>5</v>
          </cell>
          <cell r="E105">
            <v>0</v>
          </cell>
          <cell r="F105">
            <v>0.1</v>
          </cell>
          <cell r="G105">
            <v>0.1</v>
          </cell>
          <cell r="H105">
            <v>0.1</v>
          </cell>
          <cell r="I105">
            <v>0.1</v>
          </cell>
          <cell r="J105">
            <v>0.1</v>
          </cell>
          <cell r="K105">
            <v>0.1</v>
          </cell>
          <cell r="L105">
            <v>0.1</v>
          </cell>
          <cell r="M105">
            <v>0.1</v>
          </cell>
          <cell r="N105">
            <v>0.1</v>
          </cell>
          <cell r="O105">
            <v>0.1</v>
          </cell>
          <cell r="P105">
            <v>0.1</v>
          </cell>
          <cell r="Q105">
            <v>0.1</v>
          </cell>
          <cell r="R105">
            <v>0.1</v>
          </cell>
          <cell r="S105">
            <v>0.1</v>
          </cell>
          <cell r="T105">
            <v>0.1</v>
          </cell>
          <cell r="U105">
            <v>0.1</v>
          </cell>
          <cell r="V105">
            <v>0.1</v>
          </cell>
          <cell r="W105">
            <v>0.1</v>
          </cell>
          <cell r="X105">
            <v>0.1</v>
          </cell>
          <cell r="Y105">
            <v>9.9999999999999367E-2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0.1</v>
          </cell>
          <cell r="AG105">
            <v>0.1</v>
          </cell>
          <cell r="AH105">
            <v>0.1</v>
          </cell>
          <cell r="AI105">
            <v>0.1</v>
          </cell>
          <cell r="AJ105">
            <v>0.1</v>
          </cell>
          <cell r="AL105">
            <v>0.1</v>
          </cell>
          <cell r="AM105">
            <v>0.1</v>
          </cell>
          <cell r="AN105">
            <v>0.1</v>
          </cell>
          <cell r="AO105">
            <v>0.1</v>
          </cell>
          <cell r="AQ105">
            <v>0.1</v>
          </cell>
          <cell r="AR105">
            <v>0.1</v>
          </cell>
          <cell r="AS105">
            <v>0.1</v>
          </cell>
          <cell r="AT105">
            <v>0.1</v>
          </cell>
          <cell r="AV105">
            <v>0.1</v>
          </cell>
          <cell r="AW105">
            <v>0.1</v>
          </cell>
          <cell r="AX105">
            <v>0.1</v>
          </cell>
          <cell r="AY105">
            <v>0.1</v>
          </cell>
          <cell r="BA105">
            <v>0.1</v>
          </cell>
          <cell r="BB105">
            <v>0.1</v>
          </cell>
          <cell r="BC105">
            <v>9.9999999999999367E-2</v>
          </cell>
          <cell r="BD105">
            <v>0</v>
          </cell>
        </row>
        <row r="106">
          <cell r="A106" t="str">
            <v>EOP Balance</v>
          </cell>
          <cell r="B106">
            <v>2</v>
          </cell>
          <cell r="E106">
            <v>2</v>
          </cell>
          <cell r="F106">
            <v>1.9</v>
          </cell>
          <cell r="G106">
            <v>1.7999999999999998</v>
          </cell>
          <cell r="H106">
            <v>1.6999999999999997</v>
          </cell>
          <cell r="I106">
            <v>1.5999999999999996</v>
          </cell>
          <cell r="J106">
            <v>1.4999999999999996</v>
          </cell>
          <cell r="K106">
            <v>1.3999999999999995</v>
          </cell>
          <cell r="L106">
            <v>1.2999999999999994</v>
          </cell>
          <cell r="M106">
            <v>1.1999999999999993</v>
          </cell>
          <cell r="N106">
            <v>1.0999999999999992</v>
          </cell>
          <cell r="O106">
            <v>0.99999999999999922</v>
          </cell>
          <cell r="P106">
            <v>0.89999999999999925</v>
          </cell>
          <cell r="Q106">
            <v>0.79999999999999927</v>
          </cell>
          <cell r="R106">
            <v>0.69999999999999929</v>
          </cell>
          <cell r="S106">
            <v>0.59999999999999931</v>
          </cell>
          <cell r="T106">
            <v>0.49999999999999933</v>
          </cell>
          <cell r="U106">
            <v>0.39999999999999936</v>
          </cell>
          <cell r="V106">
            <v>0.29999999999999938</v>
          </cell>
          <cell r="W106">
            <v>0.19999999999999937</v>
          </cell>
          <cell r="X106">
            <v>9.9999999999999367E-2</v>
          </cell>
          <cell r="Y106">
            <v>0</v>
          </cell>
          <cell r="Z106">
            <v>0</v>
          </cell>
          <cell r="AB106">
            <v>0</v>
          </cell>
          <cell r="AC106">
            <v>0</v>
          </cell>
          <cell r="AD106">
            <v>2</v>
          </cell>
          <cell r="AE106">
            <v>1.9</v>
          </cell>
          <cell r="AG106">
            <v>1.7999999999999998</v>
          </cell>
          <cell r="AH106">
            <v>1.6999999999999997</v>
          </cell>
          <cell r="AI106">
            <v>1.5999999999999996</v>
          </cell>
          <cell r="AJ106">
            <v>1.4999999999999996</v>
          </cell>
          <cell r="AL106">
            <v>1.3999999999999995</v>
          </cell>
          <cell r="AM106">
            <v>1.2999999999999994</v>
          </cell>
          <cell r="AN106">
            <v>1.1999999999999993</v>
          </cell>
          <cell r="AO106">
            <v>1.0999999999999992</v>
          </cell>
          <cell r="AQ106">
            <v>0.99999999999999922</v>
          </cell>
          <cell r="AR106">
            <v>0.89999999999999925</v>
          </cell>
          <cell r="AS106">
            <v>0.79999999999999927</v>
          </cell>
          <cell r="AT106">
            <v>0.69999999999999929</v>
          </cell>
          <cell r="AV106">
            <v>0.59999999999999931</v>
          </cell>
          <cell r="AW106">
            <v>0.49999999999999933</v>
          </cell>
          <cell r="AX106">
            <v>0.39999999999999936</v>
          </cell>
          <cell r="AY106">
            <v>0.29999999999999938</v>
          </cell>
          <cell r="BA106">
            <v>0.19999999999999937</v>
          </cell>
          <cell r="BB106">
            <v>9.9999999999999367E-2</v>
          </cell>
          <cell r="BC106">
            <v>0</v>
          </cell>
          <cell r="BD106">
            <v>0</v>
          </cell>
        </row>
      </sheetData>
      <sheetData sheetId="4">
        <row r="5">
          <cell r="E5">
            <v>40663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N160"/>
  <sheetViews>
    <sheetView tabSelected="1" topLeftCell="S1" workbookViewId="0">
      <selection activeCell="AJ2" sqref="AJ2"/>
    </sheetView>
  </sheetViews>
  <sheetFormatPr baseColWidth="10" defaultColWidth="10.85546875" defaultRowHeight="14.25" x14ac:dyDescent="0.25"/>
  <cols>
    <col min="1" max="1" width="7.140625" style="24" hidden="1" customWidth="1"/>
    <col min="2" max="2" width="7.140625" style="25" hidden="1" customWidth="1"/>
    <col min="3" max="3" width="3.140625" style="25" customWidth="1"/>
    <col min="4" max="4" width="4.140625" style="25" customWidth="1"/>
    <col min="5" max="5" width="3.7109375" style="26" customWidth="1"/>
    <col min="6" max="6" width="98" style="25" customWidth="1"/>
    <col min="7" max="36" width="12.85546875" style="25" customWidth="1"/>
    <col min="37" max="37" width="10.85546875" style="25" hidden="1" customWidth="1"/>
    <col min="38" max="38" width="13.140625" style="25" customWidth="1"/>
    <col min="39" max="39" width="11.7109375" style="25" bestFit="1" customWidth="1"/>
    <col min="40" max="40" width="13.28515625" style="25" customWidth="1"/>
    <col min="41" max="16384" width="10.85546875" style="25"/>
  </cols>
  <sheetData>
    <row r="1" spans="1:40" x14ac:dyDescent="0.2">
      <c r="AI1" s="72"/>
      <c r="AJ1" s="72"/>
      <c r="AK1" s="72" t="s">
        <v>47</v>
      </c>
      <c r="AL1" s="72" t="s">
        <v>47</v>
      </c>
    </row>
    <row r="2" spans="1:40" ht="15" thickBot="1" x14ac:dyDescent="0.3">
      <c r="AI2" s="73"/>
      <c r="AJ2" s="73"/>
      <c r="AK2" s="73" t="s">
        <v>79</v>
      </c>
      <c r="AL2" s="73" t="s">
        <v>80</v>
      </c>
    </row>
    <row r="3" spans="1:40" ht="33.75" customHeight="1" thickBot="1" x14ac:dyDescent="0.3">
      <c r="B3" s="27"/>
      <c r="C3" s="76" t="s">
        <v>59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5"/>
    </row>
    <row r="4" spans="1:40" ht="25.5" customHeight="1" thickBot="1" x14ac:dyDescent="0.3">
      <c r="B4" s="27"/>
      <c r="C4" s="76" t="s">
        <v>60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</row>
    <row r="5" spans="1:40" s="30" customFormat="1" ht="18" customHeight="1" thickBot="1" x14ac:dyDescent="0.3">
      <c r="A5" s="28"/>
      <c r="B5" s="29"/>
      <c r="C5" s="77" t="s">
        <v>0</v>
      </c>
      <c r="D5" s="77" t="s">
        <v>1</v>
      </c>
      <c r="E5" s="77" t="s">
        <v>2</v>
      </c>
      <c r="F5" s="79" t="s">
        <v>3</v>
      </c>
      <c r="G5" s="81" t="s">
        <v>30</v>
      </c>
      <c r="H5" s="82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4"/>
    </row>
    <row r="6" spans="1:40" s="30" customFormat="1" ht="89.25" customHeight="1" thickBot="1" x14ac:dyDescent="0.3">
      <c r="A6" s="28"/>
      <c r="B6" s="31" t="s">
        <v>4</v>
      </c>
      <c r="C6" s="78"/>
      <c r="D6" s="78"/>
      <c r="E6" s="78"/>
      <c r="F6" s="80"/>
      <c r="G6" s="32">
        <v>2020</v>
      </c>
      <c r="H6" s="33">
        <v>2021</v>
      </c>
      <c r="I6" s="33">
        <v>2022</v>
      </c>
      <c r="J6" s="33">
        <v>2023</v>
      </c>
      <c r="K6" s="33">
        <v>2024</v>
      </c>
      <c r="L6" s="33">
        <v>2025</v>
      </c>
      <c r="M6" s="33">
        <v>2026</v>
      </c>
      <c r="N6" s="33">
        <v>2027</v>
      </c>
      <c r="O6" s="33">
        <v>2028</v>
      </c>
      <c r="P6" s="33">
        <v>2029</v>
      </c>
      <c r="Q6" s="33">
        <v>2030</v>
      </c>
      <c r="R6" s="33">
        <v>2031</v>
      </c>
      <c r="S6" s="33">
        <v>2032</v>
      </c>
      <c r="T6" s="33">
        <v>2033</v>
      </c>
      <c r="U6" s="33">
        <v>2034</v>
      </c>
      <c r="V6" s="33">
        <v>2035</v>
      </c>
      <c r="W6" s="33">
        <v>2036</v>
      </c>
      <c r="X6" s="33">
        <v>2037</v>
      </c>
      <c r="Y6" s="33">
        <v>2038</v>
      </c>
      <c r="Z6" s="33">
        <v>2039</v>
      </c>
      <c r="AA6" s="33">
        <v>2040</v>
      </c>
      <c r="AB6" s="33">
        <v>2041</v>
      </c>
      <c r="AC6" s="33">
        <v>2042</v>
      </c>
      <c r="AD6" s="33">
        <v>2043</v>
      </c>
      <c r="AE6" s="33">
        <v>2044</v>
      </c>
      <c r="AF6" s="33">
        <v>2045</v>
      </c>
      <c r="AG6" s="33">
        <v>2046</v>
      </c>
      <c r="AH6" s="33">
        <v>2047</v>
      </c>
      <c r="AI6" s="33">
        <v>2048</v>
      </c>
      <c r="AJ6" s="34">
        <v>2049</v>
      </c>
      <c r="AK6" s="34">
        <v>2050</v>
      </c>
      <c r="AL6" s="35" t="s">
        <v>5</v>
      </c>
    </row>
    <row r="7" spans="1:40" ht="20.25" customHeight="1" x14ac:dyDescent="0.25">
      <c r="B7" s="27">
        <v>102654</v>
      </c>
      <c r="C7" s="36">
        <v>25</v>
      </c>
      <c r="D7" s="37">
        <v>205</v>
      </c>
      <c r="E7" s="38">
        <v>34</v>
      </c>
      <c r="F7" s="39" t="s">
        <v>26</v>
      </c>
      <c r="G7" s="40">
        <v>0</v>
      </c>
      <c r="H7" s="41">
        <v>0</v>
      </c>
      <c r="I7" s="41">
        <v>46640972</v>
      </c>
      <c r="J7" s="41">
        <v>29555397.666666668</v>
      </c>
      <c r="K7" s="41">
        <v>35828760</v>
      </c>
      <c r="L7" s="41">
        <v>35902274</v>
      </c>
      <c r="M7" s="41">
        <v>35977150</v>
      </c>
      <c r="N7" s="41">
        <v>36053412</v>
      </c>
      <c r="O7" s="41">
        <v>36131086</v>
      </c>
      <c r="P7" s="41">
        <v>36210198</v>
      </c>
      <c r="Q7" s="41">
        <v>36290775</v>
      </c>
      <c r="R7" s="41">
        <v>36372844</v>
      </c>
      <c r="S7" s="41">
        <v>21673625</v>
      </c>
      <c r="T7" s="41">
        <v>7423496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2"/>
      <c r="AL7" s="43">
        <f t="shared" ref="AL7:AL42" si="0">SUM(G7:AK7)</f>
        <v>394059989.66666669</v>
      </c>
      <c r="AN7" s="44"/>
    </row>
    <row r="8" spans="1:40" ht="20.25" customHeight="1" x14ac:dyDescent="0.25">
      <c r="B8" s="27">
        <v>109760</v>
      </c>
      <c r="C8" s="45">
        <v>30</v>
      </c>
      <c r="D8" s="46">
        <v>325</v>
      </c>
      <c r="E8" s="47">
        <v>38</v>
      </c>
      <c r="F8" s="48" t="s">
        <v>18</v>
      </c>
      <c r="G8" s="49">
        <v>0</v>
      </c>
      <c r="H8" s="50">
        <v>0</v>
      </c>
      <c r="I8" s="50">
        <v>0</v>
      </c>
      <c r="J8" s="50">
        <v>9731719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  <c r="W8" s="50">
        <v>0</v>
      </c>
      <c r="X8" s="50">
        <v>0</v>
      </c>
      <c r="Y8" s="50">
        <v>0</v>
      </c>
      <c r="Z8" s="50">
        <v>0</v>
      </c>
      <c r="AA8" s="50">
        <v>0</v>
      </c>
      <c r="AB8" s="50">
        <v>0</v>
      </c>
      <c r="AC8" s="50">
        <v>0</v>
      </c>
      <c r="AD8" s="50">
        <v>0</v>
      </c>
      <c r="AE8" s="50">
        <v>0</v>
      </c>
      <c r="AF8" s="50">
        <v>0</v>
      </c>
      <c r="AG8" s="50">
        <v>0</v>
      </c>
      <c r="AH8" s="50">
        <v>0</v>
      </c>
      <c r="AI8" s="50">
        <v>0</v>
      </c>
      <c r="AJ8" s="50">
        <v>0</v>
      </c>
      <c r="AK8" s="51"/>
      <c r="AL8" s="43">
        <f t="shared" si="0"/>
        <v>9731719</v>
      </c>
      <c r="AN8" s="44"/>
    </row>
    <row r="9" spans="1:40" ht="20.25" customHeight="1" x14ac:dyDescent="0.25">
      <c r="B9" s="27">
        <v>109761</v>
      </c>
      <c r="C9" s="45">
        <v>30</v>
      </c>
      <c r="D9" s="46">
        <v>325</v>
      </c>
      <c r="E9" s="47">
        <v>38</v>
      </c>
      <c r="F9" s="48" t="s">
        <v>27</v>
      </c>
      <c r="G9" s="49">
        <v>0</v>
      </c>
      <c r="H9" s="50">
        <v>0</v>
      </c>
      <c r="I9" s="50">
        <v>0</v>
      </c>
      <c r="J9" s="50">
        <v>3038041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  <c r="W9" s="50">
        <v>0</v>
      </c>
      <c r="X9" s="50">
        <v>0</v>
      </c>
      <c r="Y9" s="50">
        <v>0</v>
      </c>
      <c r="Z9" s="50">
        <v>0</v>
      </c>
      <c r="AA9" s="50">
        <v>0</v>
      </c>
      <c r="AB9" s="50">
        <v>0</v>
      </c>
      <c r="AC9" s="50">
        <v>0</v>
      </c>
      <c r="AD9" s="50">
        <v>0</v>
      </c>
      <c r="AE9" s="50">
        <v>0</v>
      </c>
      <c r="AF9" s="50">
        <v>0</v>
      </c>
      <c r="AG9" s="50">
        <v>0</v>
      </c>
      <c r="AH9" s="50">
        <v>0</v>
      </c>
      <c r="AI9" s="50">
        <v>0</v>
      </c>
      <c r="AJ9" s="50">
        <v>0</v>
      </c>
      <c r="AK9" s="51"/>
      <c r="AL9" s="43">
        <f t="shared" si="0"/>
        <v>3038041</v>
      </c>
      <c r="AN9" s="44"/>
    </row>
    <row r="10" spans="1:40" ht="20.25" customHeight="1" x14ac:dyDescent="0.25">
      <c r="B10" s="27">
        <v>109763</v>
      </c>
      <c r="C10" s="52">
        <v>30</v>
      </c>
      <c r="D10" s="37">
        <v>325</v>
      </c>
      <c r="E10" s="38">
        <v>73</v>
      </c>
      <c r="F10" s="48" t="s">
        <v>17</v>
      </c>
      <c r="G10" s="49">
        <v>0</v>
      </c>
      <c r="H10" s="50">
        <v>0</v>
      </c>
      <c r="I10" s="50">
        <v>0</v>
      </c>
      <c r="J10" s="50">
        <v>341640000</v>
      </c>
      <c r="K10" s="50">
        <v>113880000</v>
      </c>
      <c r="L10" s="50">
        <v>113880000</v>
      </c>
      <c r="M10" s="50">
        <v>113880000</v>
      </c>
      <c r="N10" s="50">
        <v>113880000</v>
      </c>
      <c r="O10" s="50">
        <v>113880000</v>
      </c>
      <c r="P10" s="50">
        <v>113880000</v>
      </c>
      <c r="Q10" s="50">
        <v>113880000</v>
      </c>
      <c r="R10" s="50">
        <v>113880000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  <c r="AA10" s="50">
        <v>0</v>
      </c>
      <c r="AB10" s="50">
        <v>0</v>
      </c>
      <c r="AC10" s="50">
        <v>0</v>
      </c>
      <c r="AD10" s="50">
        <v>0</v>
      </c>
      <c r="AE10" s="50">
        <v>0</v>
      </c>
      <c r="AF10" s="50">
        <v>0</v>
      </c>
      <c r="AG10" s="50">
        <v>0</v>
      </c>
      <c r="AH10" s="50">
        <v>0</v>
      </c>
      <c r="AI10" s="50">
        <v>0</v>
      </c>
      <c r="AJ10" s="50">
        <v>0</v>
      </c>
      <c r="AK10" s="51"/>
      <c r="AL10" s="43">
        <f t="shared" si="0"/>
        <v>1252680000</v>
      </c>
      <c r="AN10" s="44"/>
    </row>
    <row r="11" spans="1:40" ht="20.25" customHeight="1" x14ac:dyDescent="0.25">
      <c r="B11" s="27">
        <v>109770</v>
      </c>
      <c r="C11" s="52">
        <v>30</v>
      </c>
      <c r="D11" s="37">
        <v>325</v>
      </c>
      <c r="E11" s="38">
        <v>73</v>
      </c>
      <c r="F11" s="48" t="s">
        <v>10</v>
      </c>
      <c r="G11" s="49">
        <v>0</v>
      </c>
      <c r="H11" s="50">
        <v>0</v>
      </c>
      <c r="I11" s="50">
        <v>0</v>
      </c>
      <c r="J11" s="50">
        <v>67275000</v>
      </c>
      <c r="K11" s="50">
        <v>22425000</v>
      </c>
      <c r="L11" s="50">
        <v>22425000</v>
      </c>
      <c r="M11" s="50">
        <v>22425000</v>
      </c>
      <c r="N11" s="50">
        <v>22425000</v>
      </c>
      <c r="O11" s="50">
        <v>22425000</v>
      </c>
      <c r="P11" s="50">
        <v>22425000</v>
      </c>
      <c r="Q11" s="50">
        <v>22425000</v>
      </c>
      <c r="R11" s="50">
        <v>22425000</v>
      </c>
      <c r="S11" s="50">
        <v>22425000</v>
      </c>
      <c r="T11" s="50">
        <v>0</v>
      </c>
      <c r="U11" s="50">
        <v>0</v>
      </c>
      <c r="V11" s="50">
        <v>0</v>
      </c>
      <c r="W11" s="50">
        <v>0</v>
      </c>
      <c r="X11" s="50">
        <v>0</v>
      </c>
      <c r="Y11" s="50">
        <v>0</v>
      </c>
      <c r="Z11" s="50">
        <v>0</v>
      </c>
      <c r="AA11" s="50">
        <v>0</v>
      </c>
      <c r="AB11" s="50">
        <v>0</v>
      </c>
      <c r="AC11" s="50">
        <v>0</v>
      </c>
      <c r="AD11" s="50">
        <v>0</v>
      </c>
      <c r="AE11" s="50">
        <v>0</v>
      </c>
      <c r="AF11" s="50">
        <v>0</v>
      </c>
      <c r="AG11" s="50">
        <v>0</v>
      </c>
      <c r="AH11" s="50">
        <v>0</v>
      </c>
      <c r="AI11" s="50">
        <v>0</v>
      </c>
      <c r="AJ11" s="50">
        <v>0</v>
      </c>
      <c r="AK11" s="51"/>
      <c r="AL11" s="43">
        <f t="shared" si="0"/>
        <v>269100000</v>
      </c>
      <c r="AN11" s="44"/>
    </row>
    <row r="12" spans="1:40" ht="30.75" customHeight="1" x14ac:dyDescent="0.25">
      <c r="B12" s="27">
        <v>109771</v>
      </c>
      <c r="C12" s="52">
        <v>30</v>
      </c>
      <c r="D12" s="37">
        <v>325</v>
      </c>
      <c r="E12" s="38">
        <v>73</v>
      </c>
      <c r="F12" s="48" t="s">
        <v>38</v>
      </c>
      <c r="G12" s="49">
        <v>0</v>
      </c>
      <c r="H12" s="50">
        <v>0</v>
      </c>
      <c r="I12" s="50">
        <v>11115000</v>
      </c>
      <c r="J12" s="50">
        <v>3705000</v>
      </c>
      <c r="K12" s="50">
        <v>3705000</v>
      </c>
      <c r="L12" s="50">
        <v>3705000</v>
      </c>
      <c r="M12" s="50">
        <v>3705000</v>
      </c>
      <c r="N12" s="50">
        <v>3705000</v>
      </c>
      <c r="O12" s="50">
        <v>3705000</v>
      </c>
      <c r="P12" s="50">
        <v>3705000</v>
      </c>
      <c r="Q12" s="50">
        <v>3705000</v>
      </c>
      <c r="R12" s="50">
        <v>3705000</v>
      </c>
      <c r="S12" s="50">
        <v>0</v>
      </c>
      <c r="T12" s="50">
        <v>0</v>
      </c>
      <c r="U12" s="50">
        <v>0</v>
      </c>
      <c r="V12" s="50">
        <v>0</v>
      </c>
      <c r="W12" s="50">
        <v>0</v>
      </c>
      <c r="X12" s="50">
        <v>0</v>
      </c>
      <c r="Y12" s="50">
        <v>0</v>
      </c>
      <c r="Z12" s="50">
        <v>0</v>
      </c>
      <c r="AA12" s="50">
        <v>0</v>
      </c>
      <c r="AB12" s="50">
        <v>0</v>
      </c>
      <c r="AC12" s="50">
        <v>0</v>
      </c>
      <c r="AD12" s="50">
        <v>0</v>
      </c>
      <c r="AE12" s="50">
        <v>0</v>
      </c>
      <c r="AF12" s="50">
        <v>0</v>
      </c>
      <c r="AG12" s="50">
        <v>0</v>
      </c>
      <c r="AH12" s="50">
        <v>0</v>
      </c>
      <c r="AI12" s="50">
        <v>0</v>
      </c>
      <c r="AJ12" s="50">
        <v>0</v>
      </c>
      <c r="AK12" s="51"/>
      <c r="AL12" s="43">
        <f t="shared" si="0"/>
        <v>44460000</v>
      </c>
      <c r="AN12" s="44"/>
    </row>
    <row r="13" spans="1:40" ht="33" customHeight="1" x14ac:dyDescent="0.25">
      <c r="B13" s="27">
        <v>109772</v>
      </c>
      <c r="C13" s="52">
        <v>30</v>
      </c>
      <c r="D13" s="37">
        <v>325</v>
      </c>
      <c r="E13" s="38">
        <v>73</v>
      </c>
      <c r="F13" s="48" t="s">
        <v>73</v>
      </c>
      <c r="G13" s="49">
        <v>0</v>
      </c>
      <c r="H13" s="50">
        <v>0</v>
      </c>
      <c r="I13" s="50">
        <v>17842500</v>
      </c>
      <c r="J13" s="50">
        <v>5947500</v>
      </c>
      <c r="K13" s="50">
        <v>5947500</v>
      </c>
      <c r="L13" s="50">
        <v>5947500</v>
      </c>
      <c r="M13" s="50">
        <v>5947500</v>
      </c>
      <c r="N13" s="50">
        <v>5947500</v>
      </c>
      <c r="O13" s="50">
        <v>5947500</v>
      </c>
      <c r="P13" s="50">
        <v>5947500</v>
      </c>
      <c r="Q13" s="50">
        <v>5947500</v>
      </c>
      <c r="R13" s="50">
        <v>5947500</v>
      </c>
      <c r="S13" s="50">
        <v>0</v>
      </c>
      <c r="T13" s="50">
        <v>0</v>
      </c>
      <c r="U13" s="50">
        <v>0</v>
      </c>
      <c r="V13" s="50">
        <v>0</v>
      </c>
      <c r="W13" s="50">
        <v>0</v>
      </c>
      <c r="X13" s="50">
        <v>0</v>
      </c>
      <c r="Y13" s="50">
        <v>0</v>
      </c>
      <c r="Z13" s="50">
        <v>0</v>
      </c>
      <c r="AA13" s="50">
        <v>0</v>
      </c>
      <c r="AB13" s="50">
        <v>0</v>
      </c>
      <c r="AC13" s="50">
        <v>0</v>
      </c>
      <c r="AD13" s="50">
        <v>0</v>
      </c>
      <c r="AE13" s="50">
        <v>0</v>
      </c>
      <c r="AF13" s="50">
        <v>0</v>
      </c>
      <c r="AG13" s="50">
        <v>0</v>
      </c>
      <c r="AH13" s="50">
        <v>0</v>
      </c>
      <c r="AI13" s="50">
        <v>0</v>
      </c>
      <c r="AJ13" s="50">
        <v>0</v>
      </c>
      <c r="AK13" s="51"/>
      <c r="AL13" s="43">
        <f t="shared" si="0"/>
        <v>71370000</v>
      </c>
      <c r="AN13" s="44"/>
    </row>
    <row r="14" spans="1:40" ht="20.25" customHeight="1" x14ac:dyDescent="0.25">
      <c r="B14" s="27">
        <v>109774</v>
      </c>
      <c r="C14" s="52">
        <v>30</v>
      </c>
      <c r="D14" s="37">
        <v>325</v>
      </c>
      <c r="E14" s="38">
        <v>73</v>
      </c>
      <c r="F14" s="48" t="s">
        <v>8</v>
      </c>
      <c r="G14" s="49">
        <v>0</v>
      </c>
      <c r="H14" s="50">
        <v>0</v>
      </c>
      <c r="I14" s="50">
        <v>0</v>
      </c>
      <c r="J14" s="50">
        <v>0</v>
      </c>
      <c r="K14" s="50">
        <v>356025444</v>
      </c>
      <c r="L14" s="50">
        <v>118675148</v>
      </c>
      <c r="M14" s="50">
        <v>118675148</v>
      </c>
      <c r="N14" s="50">
        <v>118675148</v>
      </c>
      <c r="O14" s="50">
        <v>118675148</v>
      </c>
      <c r="P14" s="50">
        <v>118675148</v>
      </c>
      <c r="Q14" s="50">
        <v>118675148</v>
      </c>
      <c r="R14" s="50">
        <v>118675148</v>
      </c>
      <c r="S14" s="50">
        <v>118675148</v>
      </c>
      <c r="T14" s="50">
        <v>118675148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50">
        <v>0</v>
      </c>
      <c r="AA14" s="50">
        <v>0</v>
      </c>
      <c r="AB14" s="50">
        <v>0</v>
      </c>
      <c r="AC14" s="50">
        <v>0</v>
      </c>
      <c r="AD14" s="50">
        <v>0</v>
      </c>
      <c r="AE14" s="50">
        <v>0</v>
      </c>
      <c r="AF14" s="50">
        <v>0</v>
      </c>
      <c r="AG14" s="50">
        <v>0</v>
      </c>
      <c r="AH14" s="50">
        <v>0</v>
      </c>
      <c r="AI14" s="50">
        <v>0</v>
      </c>
      <c r="AJ14" s="50">
        <v>0</v>
      </c>
      <c r="AK14" s="51"/>
      <c r="AL14" s="43">
        <f t="shared" si="0"/>
        <v>1424101776</v>
      </c>
      <c r="AN14" s="44"/>
    </row>
    <row r="15" spans="1:40" ht="20.25" customHeight="1" x14ac:dyDescent="0.25">
      <c r="B15" s="27">
        <v>109775</v>
      </c>
      <c r="C15" s="52">
        <v>30</v>
      </c>
      <c r="D15" s="37">
        <v>325</v>
      </c>
      <c r="E15" s="38">
        <v>73</v>
      </c>
      <c r="F15" s="48" t="s">
        <v>11</v>
      </c>
      <c r="G15" s="49">
        <v>0</v>
      </c>
      <c r="H15" s="50">
        <v>0</v>
      </c>
      <c r="I15" s="50">
        <v>0</v>
      </c>
      <c r="J15" s="50">
        <v>13718250</v>
      </c>
      <c r="K15" s="50">
        <v>4572750</v>
      </c>
      <c r="L15" s="50">
        <v>4572750</v>
      </c>
      <c r="M15" s="50">
        <v>4572750</v>
      </c>
      <c r="N15" s="50">
        <v>4572750</v>
      </c>
      <c r="O15" s="50">
        <v>4572750</v>
      </c>
      <c r="P15" s="50">
        <v>4572750</v>
      </c>
      <c r="Q15" s="50">
        <v>4572750</v>
      </c>
      <c r="R15" s="50">
        <v>4572750</v>
      </c>
      <c r="S15" s="50">
        <v>4572750</v>
      </c>
      <c r="T15" s="50">
        <v>0</v>
      </c>
      <c r="U15" s="50">
        <v>0</v>
      </c>
      <c r="V15" s="50">
        <v>0</v>
      </c>
      <c r="W15" s="50">
        <v>0</v>
      </c>
      <c r="X15" s="50">
        <v>0</v>
      </c>
      <c r="Y15" s="50">
        <v>0</v>
      </c>
      <c r="Z15" s="50">
        <v>0</v>
      </c>
      <c r="AA15" s="50">
        <v>0</v>
      </c>
      <c r="AB15" s="50">
        <v>0</v>
      </c>
      <c r="AC15" s="50">
        <v>0</v>
      </c>
      <c r="AD15" s="50">
        <v>0</v>
      </c>
      <c r="AE15" s="50">
        <v>0</v>
      </c>
      <c r="AF15" s="50">
        <v>0</v>
      </c>
      <c r="AG15" s="50">
        <v>0</v>
      </c>
      <c r="AH15" s="50">
        <v>0</v>
      </c>
      <c r="AI15" s="50">
        <v>0</v>
      </c>
      <c r="AJ15" s="50">
        <v>0</v>
      </c>
      <c r="AK15" s="51"/>
      <c r="AL15" s="43">
        <f t="shared" si="0"/>
        <v>54873000</v>
      </c>
      <c r="AN15" s="44"/>
    </row>
    <row r="16" spans="1:40" ht="20.25" customHeight="1" x14ac:dyDescent="0.25">
      <c r="B16" s="53">
        <v>109776</v>
      </c>
      <c r="C16" s="52">
        <v>30</v>
      </c>
      <c r="D16" s="37">
        <v>325</v>
      </c>
      <c r="E16" s="38">
        <v>73</v>
      </c>
      <c r="F16" s="48" t="s">
        <v>12</v>
      </c>
      <c r="G16" s="49">
        <v>0</v>
      </c>
      <c r="H16" s="50">
        <v>0</v>
      </c>
      <c r="I16" s="50">
        <v>24122475</v>
      </c>
      <c r="J16" s="50">
        <v>8040825</v>
      </c>
      <c r="K16" s="50">
        <v>8040825</v>
      </c>
      <c r="L16" s="50">
        <v>8040825</v>
      </c>
      <c r="M16" s="50">
        <v>8040825</v>
      </c>
      <c r="N16" s="50">
        <v>8040825</v>
      </c>
      <c r="O16" s="50">
        <v>8040825</v>
      </c>
      <c r="P16" s="50">
        <v>8040825</v>
      </c>
      <c r="Q16" s="50">
        <v>8040825</v>
      </c>
      <c r="R16" s="50">
        <v>8040825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0">
        <v>0</v>
      </c>
      <c r="AI16" s="50">
        <v>0</v>
      </c>
      <c r="AJ16" s="50">
        <v>0</v>
      </c>
      <c r="AK16" s="51"/>
      <c r="AL16" s="43">
        <f t="shared" si="0"/>
        <v>96489900</v>
      </c>
      <c r="AN16" s="44"/>
    </row>
    <row r="17" spans="2:40" ht="20.25" customHeight="1" x14ac:dyDescent="0.25">
      <c r="B17" s="27">
        <v>109778</v>
      </c>
      <c r="C17" s="52">
        <v>30</v>
      </c>
      <c r="D17" s="37">
        <v>325</v>
      </c>
      <c r="E17" s="38">
        <v>73</v>
      </c>
      <c r="F17" s="48" t="s">
        <v>39</v>
      </c>
      <c r="G17" s="49">
        <v>0</v>
      </c>
      <c r="H17" s="50">
        <v>0</v>
      </c>
      <c r="I17" s="50">
        <v>16310502</v>
      </c>
      <c r="J17" s="50">
        <v>5436834</v>
      </c>
      <c r="K17" s="50">
        <v>5436834</v>
      </c>
      <c r="L17" s="50">
        <v>5436834</v>
      </c>
      <c r="M17" s="50">
        <v>5436834</v>
      </c>
      <c r="N17" s="50">
        <v>5436834</v>
      </c>
      <c r="O17" s="50">
        <v>5436834</v>
      </c>
      <c r="P17" s="50">
        <v>5436834</v>
      </c>
      <c r="Q17" s="50">
        <v>5436834</v>
      </c>
      <c r="R17" s="50">
        <v>5436834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0">
        <v>0</v>
      </c>
      <c r="AI17" s="50">
        <v>0</v>
      </c>
      <c r="AJ17" s="50">
        <v>0</v>
      </c>
      <c r="AK17" s="51"/>
      <c r="AL17" s="43">
        <f t="shared" si="0"/>
        <v>65242008</v>
      </c>
      <c r="AN17" s="44"/>
    </row>
    <row r="18" spans="2:40" ht="20.25" customHeight="1" x14ac:dyDescent="0.25">
      <c r="B18" s="27">
        <v>109779</v>
      </c>
      <c r="C18" s="52">
        <v>30</v>
      </c>
      <c r="D18" s="37">
        <v>325</v>
      </c>
      <c r="E18" s="38">
        <v>73</v>
      </c>
      <c r="F18" s="48" t="s">
        <v>33</v>
      </c>
      <c r="G18" s="49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47823662.25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0</v>
      </c>
      <c r="AG18" s="50">
        <v>0</v>
      </c>
      <c r="AH18" s="50">
        <v>0</v>
      </c>
      <c r="AI18" s="50">
        <v>0</v>
      </c>
      <c r="AJ18" s="50">
        <v>0</v>
      </c>
      <c r="AK18" s="51"/>
      <c r="AL18" s="43">
        <f t="shared" si="0"/>
        <v>47823662.25</v>
      </c>
      <c r="AN18" s="44"/>
    </row>
    <row r="19" spans="2:40" ht="20.25" customHeight="1" x14ac:dyDescent="0.25">
      <c r="B19" s="27">
        <v>109780</v>
      </c>
      <c r="C19" s="52">
        <v>30</v>
      </c>
      <c r="D19" s="37">
        <v>325</v>
      </c>
      <c r="E19" s="38">
        <v>73</v>
      </c>
      <c r="F19" s="48" t="s">
        <v>40</v>
      </c>
      <c r="G19" s="49">
        <v>0</v>
      </c>
      <c r="H19" s="50">
        <v>0</v>
      </c>
      <c r="I19" s="50">
        <v>0</v>
      </c>
      <c r="J19" s="50">
        <v>8775000</v>
      </c>
      <c r="K19" s="50">
        <v>2925000</v>
      </c>
      <c r="L19" s="50">
        <v>2925000</v>
      </c>
      <c r="M19" s="50">
        <v>2925000</v>
      </c>
      <c r="N19" s="50">
        <v>2925000</v>
      </c>
      <c r="O19" s="50">
        <v>2925000</v>
      </c>
      <c r="P19" s="50">
        <v>2925000</v>
      </c>
      <c r="Q19" s="50">
        <v>2925000</v>
      </c>
      <c r="R19" s="50">
        <v>2925000</v>
      </c>
      <c r="S19" s="50">
        <v>2925000</v>
      </c>
      <c r="T19" s="50">
        <v>0</v>
      </c>
      <c r="U19" s="50">
        <v>0</v>
      </c>
      <c r="V19" s="50">
        <v>0</v>
      </c>
      <c r="W19" s="50">
        <v>0</v>
      </c>
      <c r="X19" s="50">
        <v>0</v>
      </c>
      <c r="Y19" s="50">
        <v>0</v>
      </c>
      <c r="Z19" s="50">
        <v>0</v>
      </c>
      <c r="AA19" s="50">
        <v>0</v>
      </c>
      <c r="AB19" s="50">
        <v>0</v>
      </c>
      <c r="AC19" s="50">
        <v>0</v>
      </c>
      <c r="AD19" s="50">
        <v>0</v>
      </c>
      <c r="AE19" s="50">
        <v>0</v>
      </c>
      <c r="AF19" s="50">
        <v>0</v>
      </c>
      <c r="AG19" s="50">
        <v>0</v>
      </c>
      <c r="AH19" s="50">
        <v>0</v>
      </c>
      <c r="AI19" s="50">
        <v>0</v>
      </c>
      <c r="AJ19" s="50">
        <v>0</v>
      </c>
      <c r="AK19" s="51"/>
      <c r="AL19" s="43">
        <f t="shared" si="0"/>
        <v>35100000</v>
      </c>
      <c r="AN19" s="44"/>
    </row>
    <row r="20" spans="2:40" ht="20.25" customHeight="1" x14ac:dyDescent="0.25">
      <c r="B20" s="27">
        <v>109781</v>
      </c>
      <c r="C20" s="52">
        <v>30</v>
      </c>
      <c r="D20" s="37">
        <v>325</v>
      </c>
      <c r="E20" s="38">
        <v>73</v>
      </c>
      <c r="F20" s="48" t="s">
        <v>9</v>
      </c>
      <c r="G20" s="49">
        <v>0</v>
      </c>
      <c r="H20" s="50">
        <v>0</v>
      </c>
      <c r="I20" s="50">
        <v>0</v>
      </c>
      <c r="J20" s="50">
        <v>0</v>
      </c>
      <c r="K20" s="50">
        <v>18749250</v>
      </c>
      <c r="L20" s="50">
        <v>6249750</v>
      </c>
      <c r="M20" s="50">
        <v>6249750</v>
      </c>
      <c r="N20" s="50">
        <v>6249750</v>
      </c>
      <c r="O20" s="50">
        <v>6249750</v>
      </c>
      <c r="P20" s="50">
        <v>6249750</v>
      </c>
      <c r="Q20" s="50">
        <v>6249750</v>
      </c>
      <c r="R20" s="50">
        <v>6249750</v>
      </c>
      <c r="S20" s="50">
        <v>6249750</v>
      </c>
      <c r="T20" s="50">
        <v>6249750</v>
      </c>
      <c r="U20" s="50">
        <v>0</v>
      </c>
      <c r="V20" s="50">
        <v>0</v>
      </c>
      <c r="W20" s="50">
        <v>0</v>
      </c>
      <c r="X20" s="50">
        <v>0</v>
      </c>
      <c r="Y20" s="50">
        <v>0</v>
      </c>
      <c r="Z20" s="50">
        <v>0</v>
      </c>
      <c r="AA20" s="50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0</v>
      </c>
      <c r="AG20" s="50">
        <v>0</v>
      </c>
      <c r="AH20" s="50">
        <v>0</v>
      </c>
      <c r="AI20" s="50">
        <v>0</v>
      </c>
      <c r="AJ20" s="50">
        <v>0</v>
      </c>
      <c r="AK20" s="51"/>
      <c r="AL20" s="43">
        <f t="shared" si="0"/>
        <v>74997000</v>
      </c>
      <c r="AN20" s="44"/>
    </row>
    <row r="21" spans="2:40" ht="20.25" customHeight="1" x14ac:dyDescent="0.25">
      <c r="B21" s="27">
        <v>109823</v>
      </c>
      <c r="C21" s="54">
        <v>30</v>
      </c>
      <c r="D21" s="55">
        <v>325</v>
      </c>
      <c r="E21" s="56">
        <v>73</v>
      </c>
      <c r="F21" s="57" t="s">
        <v>24</v>
      </c>
      <c r="G21" s="49">
        <v>0</v>
      </c>
      <c r="H21" s="50">
        <v>0</v>
      </c>
      <c r="I21" s="50">
        <v>0</v>
      </c>
      <c r="J21" s="50">
        <v>39859452.666666672</v>
      </c>
      <c r="K21" s="50">
        <v>20668669</v>
      </c>
      <c r="L21" s="50">
        <v>20668669</v>
      </c>
      <c r="M21" s="50">
        <v>20668669</v>
      </c>
      <c r="N21" s="50">
        <v>20668669</v>
      </c>
      <c r="O21" s="50">
        <v>20668669</v>
      </c>
      <c r="P21" s="50">
        <v>20668669</v>
      </c>
      <c r="Q21" s="50">
        <v>20668669</v>
      </c>
      <c r="R21" s="50">
        <v>20668669</v>
      </c>
      <c r="S21" s="50">
        <v>20668669</v>
      </c>
      <c r="T21" s="50">
        <v>554207</v>
      </c>
      <c r="U21" s="50">
        <v>0</v>
      </c>
      <c r="V21" s="50">
        <v>0</v>
      </c>
      <c r="W21" s="50">
        <v>0</v>
      </c>
      <c r="X21" s="50">
        <v>0</v>
      </c>
      <c r="Y21" s="50">
        <v>0</v>
      </c>
      <c r="Z21" s="50">
        <v>0</v>
      </c>
      <c r="AA21" s="50">
        <v>0</v>
      </c>
      <c r="AB21" s="50">
        <v>0</v>
      </c>
      <c r="AC21" s="50">
        <v>0</v>
      </c>
      <c r="AD21" s="50">
        <v>0</v>
      </c>
      <c r="AE21" s="50">
        <v>0</v>
      </c>
      <c r="AF21" s="50">
        <v>0</v>
      </c>
      <c r="AG21" s="50">
        <v>0</v>
      </c>
      <c r="AH21" s="50">
        <v>0</v>
      </c>
      <c r="AI21" s="50">
        <v>0</v>
      </c>
      <c r="AJ21" s="50">
        <v>0</v>
      </c>
      <c r="AK21" s="51"/>
      <c r="AL21" s="43">
        <f t="shared" si="0"/>
        <v>226431680.66666669</v>
      </c>
      <c r="AN21" s="44"/>
    </row>
    <row r="22" spans="2:40" ht="20.25" customHeight="1" x14ac:dyDescent="0.25">
      <c r="B22" s="27">
        <v>109859</v>
      </c>
      <c r="C22" s="54">
        <v>30</v>
      </c>
      <c r="D22" s="55">
        <v>325</v>
      </c>
      <c r="E22" s="56">
        <v>73</v>
      </c>
      <c r="F22" s="57" t="s">
        <v>23</v>
      </c>
      <c r="G22" s="49">
        <v>0</v>
      </c>
      <c r="H22" s="50">
        <v>0</v>
      </c>
      <c r="I22" s="50">
        <v>0</v>
      </c>
      <c r="J22" s="50">
        <v>95842142.166666657</v>
      </c>
      <c r="K22" s="50">
        <v>48769744</v>
      </c>
      <c r="L22" s="50">
        <v>48769744</v>
      </c>
      <c r="M22" s="50">
        <v>48769744</v>
      </c>
      <c r="N22" s="50">
        <v>48769744</v>
      </c>
      <c r="O22" s="50">
        <v>48769744</v>
      </c>
      <c r="P22" s="50">
        <v>48769744</v>
      </c>
      <c r="Q22" s="50">
        <v>48769744</v>
      </c>
      <c r="R22" s="50">
        <v>48769744</v>
      </c>
      <c r="S22" s="50">
        <v>48769744</v>
      </c>
      <c r="T22" s="50">
        <v>636504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0</v>
      </c>
      <c r="AF22" s="50">
        <v>0</v>
      </c>
      <c r="AG22" s="50">
        <v>0</v>
      </c>
      <c r="AH22" s="50">
        <v>0</v>
      </c>
      <c r="AI22" s="50">
        <v>0</v>
      </c>
      <c r="AJ22" s="50">
        <v>0</v>
      </c>
      <c r="AK22" s="51"/>
      <c r="AL22" s="43">
        <f t="shared" si="0"/>
        <v>535406342.16666663</v>
      </c>
      <c r="AN22" s="44"/>
    </row>
    <row r="23" spans="2:40" ht="20.25" customHeight="1" x14ac:dyDescent="0.25">
      <c r="B23" s="27">
        <v>109862</v>
      </c>
      <c r="C23" s="52">
        <v>30</v>
      </c>
      <c r="D23" s="37">
        <v>325</v>
      </c>
      <c r="E23" s="38">
        <v>73</v>
      </c>
      <c r="F23" s="48" t="s">
        <v>20</v>
      </c>
      <c r="G23" s="49">
        <v>0</v>
      </c>
      <c r="H23" s="50">
        <v>0</v>
      </c>
      <c r="I23" s="50">
        <v>0</v>
      </c>
      <c r="J23" s="50">
        <v>0</v>
      </c>
      <c r="K23" s="50">
        <v>0</v>
      </c>
      <c r="L23" s="50">
        <v>195000000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  <c r="U23" s="50">
        <v>0</v>
      </c>
      <c r="V23" s="50">
        <v>0</v>
      </c>
      <c r="W23" s="50">
        <v>0</v>
      </c>
      <c r="X23" s="50">
        <v>0</v>
      </c>
      <c r="Y23" s="50">
        <v>0</v>
      </c>
      <c r="Z23" s="50">
        <v>0</v>
      </c>
      <c r="AA23" s="50">
        <v>0</v>
      </c>
      <c r="AB23" s="50">
        <v>0</v>
      </c>
      <c r="AC23" s="50">
        <v>0</v>
      </c>
      <c r="AD23" s="50">
        <v>0</v>
      </c>
      <c r="AE23" s="50">
        <v>0</v>
      </c>
      <c r="AF23" s="50">
        <v>0</v>
      </c>
      <c r="AG23" s="50">
        <v>0</v>
      </c>
      <c r="AH23" s="50">
        <v>0</v>
      </c>
      <c r="AI23" s="50">
        <v>0</v>
      </c>
      <c r="AJ23" s="50">
        <v>0</v>
      </c>
      <c r="AK23" s="51"/>
      <c r="AL23" s="43">
        <f t="shared" si="0"/>
        <v>195000000</v>
      </c>
      <c r="AN23" s="44"/>
    </row>
    <row r="24" spans="2:40" ht="19.5" customHeight="1" x14ac:dyDescent="0.25">
      <c r="B24" s="27">
        <v>109863</v>
      </c>
      <c r="C24" s="52">
        <v>30</v>
      </c>
      <c r="D24" s="37">
        <v>325</v>
      </c>
      <c r="E24" s="38">
        <v>73</v>
      </c>
      <c r="F24" s="57" t="s">
        <v>19</v>
      </c>
      <c r="G24" s="49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58500000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  <c r="AH24" s="50">
        <v>0</v>
      </c>
      <c r="AI24" s="50">
        <v>0</v>
      </c>
      <c r="AJ24" s="50">
        <v>0</v>
      </c>
      <c r="AK24" s="51"/>
      <c r="AL24" s="43">
        <f t="shared" si="0"/>
        <v>58500000</v>
      </c>
      <c r="AN24" s="44"/>
    </row>
    <row r="25" spans="2:40" ht="20.25" customHeight="1" x14ac:dyDescent="0.25">
      <c r="B25" s="27">
        <v>109895</v>
      </c>
      <c r="C25" s="52">
        <v>30</v>
      </c>
      <c r="D25" s="37">
        <v>325</v>
      </c>
      <c r="E25" s="38">
        <v>73</v>
      </c>
      <c r="F25" s="48" t="s">
        <v>25</v>
      </c>
      <c r="G25" s="49">
        <v>0</v>
      </c>
      <c r="H25" s="50">
        <v>0</v>
      </c>
      <c r="I25" s="50">
        <v>0</v>
      </c>
      <c r="J25" s="50">
        <v>1170000000</v>
      </c>
      <c r="K25" s="50">
        <v>585000000</v>
      </c>
      <c r="L25" s="50">
        <v>585000000</v>
      </c>
      <c r="M25" s="50">
        <v>585000000</v>
      </c>
      <c r="N25" s="50">
        <v>585000000</v>
      </c>
      <c r="O25" s="50">
        <v>585000000</v>
      </c>
      <c r="P25" s="50">
        <v>585000000</v>
      </c>
      <c r="Q25" s="50">
        <v>585000000</v>
      </c>
      <c r="R25" s="50">
        <v>585000000</v>
      </c>
      <c r="S25" s="50">
        <v>585000000</v>
      </c>
      <c r="T25" s="50">
        <v>0</v>
      </c>
      <c r="U25" s="50">
        <v>0</v>
      </c>
      <c r="V25" s="50">
        <v>0</v>
      </c>
      <c r="W25" s="50">
        <v>0</v>
      </c>
      <c r="X25" s="50">
        <v>0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  <c r="AG25" s="50">
        <v>0</v>
      </c>
      <c r="AH25" s="50">
        <v>0</v>
      </c>
      <c r="AI25" s="50">
        <v>0</v>
      </c>
      <c r="AJ25" s="50">
        <v>0</v>
      </c>
      <c r="AK25" s="51"/>
      <c r="AL25" s="43">
        <f t="shared" si="0"/>
        <v>6435000000</v>
      </c>
      <c r="AN25" s="44"/>
    </row>
    <row r="26" spans="2:40" ht="20.25" customHeight="1" x14ac:dyDescent="0.25">
      <c r="B26" s="27">
        <v>109896</v>
      </c>
      <c r="C26" s="52">
        <v>30</v>
      </c>
      <c r="D26" s="37">
        <v>325</v>
      </c>
      <c r="E26" s="38">
        <v>73</v>
      </c>
      <c r="F26" s="48" t="s">
        <v>13</v>
      </c>
      <c r="G26" s="49">
        <v>0</v>
      </c>
      <c r="H26" s="50">
        <v>0</v>
      </c>
      <c r="I26" s="50">
        <v>0</v>
      </c>
      <c r="J26" s="50">
        <v>17550000</v>
      </c>
      <c r="K26" s="50">
        <v>5850000</v>
      </c>
      <c r="L26" s="50">
        <v>5850000</v>
      </c>
      <c r="M26" s="50">
        <v>5850000</v>
      </c>
      <c r="N26" s="50">
        <v>5850000</v>
      </c>
      <c r="O26" s="50">
        <v>5850000</v>
      </c>
      <c r="P26" s="50">
        <v>5850000</v>
      </c>
      <c r="Q26" s="50">
        <v>5850000</v>
      </c>
      <c r="R26" s="50">
        <v>5850000</v>
      </c>
      <c r="S26" s="50">
        <v>5850000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  <c r="AG26" s="50">
        <v>0</v>
      </c>
      <c r="AH26" s="50">
        <v>0</v>
      </c>
      <c r="AI26" s="50">
        <v>0</v>
      </c>
      <c r="AJ26" s="50">
        <v>0</v>
      </c>
      <c r="AK26" s="51"/>
      <c r="AL26" s="43">
        <f t="shared" si="0"/>
        <v>70200000</v>
      </c>
      <c r="AN26" s="44"/>
    </row>
    <row r="27" spans="2:40" ht="20.25" customHeight="1" x14ac:dyDescent="0.25">
      <c r="B27" s="27">
        <v>109897</v>
      </c>
      <c r="C27" s="52">
        <v>30</v>
      </c>
      <c r="D27" s="37">
        <v>325</v>
      </c>
      <c r="E27" s="38">
        <v>73</v>
      </c>
      <c r="F27" s="57" t="s">
        <v>41</v>
      </c>
      <c r="G27" s="49">
        <v>0</v>
      </c>
      <c r="H27" s="50">
        <v>0</v>
      </c>
      <c r="I27" s="50">
        <v>0</v>
      </c>
      <c r="J27" s="50">
        <v>0</v>
      </c>
      <c r="K27" s="50">
        <v>54873000</v>
      </c>
      <c r="L27" s="50">
        <v>18291000</v>
      </c>
      <c r="M27" s="50">
        <v>18291000</v>
      </c>
      <c r="N27" s="50">
        <v>18291000</v>
      </c>
      <c r="O27" s="50">
        <v>18291000</v>
      </c>
      <c r="P27" s="50">
        <v>18291000</v>
      </c>
      <c r="Q27" s="50">
        <v>18291000</v>
      </c>
      <c r="R27" s="50">
        <v>18291000</v>
      </c>
      <c r="S27" s="50">
        <v>18291000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  <c r="AG27" s="50">
        <v>0</v>
      </c>
      <c r="AH27" s="50">
        <v>0</v>
      </c>
      <c r="AI27" s="50">
        <v>0</v>
      </c>
      <c r="AJ27" s="50">
        <v>0</v>
      </c>
      <c r="AK27" s="51"/>
      <c r="AL27" s="43">
        <f t="shared" si="0"/>
        <v>201201000</v>
      </c>
      <c r="AN27" s="44"/>
    </row>
    <row r="28" spans="2:40" ht="20.25" customHeight="1" x14ac:dyDescent="0.25">
      <c r="B28" s="27">
        <v>109898</v>
      </c>
      <c r="C28" s="52">
        <v>30</v>
      </c>
      <c r="D28" s="37">
        <v>325</v>
      </c>
      <c r="E28" s="38">
        <v>73</v>
      </c>
      <c r="F28" s="48" t="s">
        <v>42</v>
      </c>
      <c r="G28" s="49">
        <v>0</v>
      </c>
      <c r="H28" s="50">
        <v>0</v>
      </c>
      <c r="I28" s="50">
        <v>0</v>
      </c>
      <c r="J28" s="50">
        <v>0</v>
      </c>
      <c r="K28" s="50">
        <v>34778250</v>
      </c>
      <c r="L28" s="50">
        <v>11592750</v>
      </c>
      <c r="M28" s="50">
        <v>11592750</v>
      </c>
      <c r="N28" s="50">
        <v>11592750</v>
      </c>
      <c r="O28" s="50">
        <v>11592750</v>
      </c>
      <c r="P28" s="50">
        <v>11592750</v>
      </c>
      <c r="Q28" s="50">
        <v>11592750</v>
      </c>
      <c r="R28" s="50">
        <v>11592750</v>
      </c>
      <c r="S28" s="50">
        <v>11592750</v>
      </c>
      <c r="T28" s="50">
        <v>11592750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  <c r="AH28" s="50">
        <v>0</v>
      </c>
      <c r="AI28" s="50">
        <v>0</v>
      </c>
      <c r="AJ28" s="50">
        <v>0</v>
      </c>
      <c r="AK28" s="51"/>
      <c r="AL28" s="43">
        <f t="shared" si="0"/>
        <v>139113000</v>
      </c>
      <c r="AN28" s="44"/>
    </row>
    <row r="29" spans="2:40" ht="20.25" customHeight="1" x14ac:dyDescent="0.25">
      <c r="B29" s="27"/>
      <c r="C29" s="52">
        <v>30</v>
      </c>
      <c r="D29" s="37">
        <v>325</v>
      </c>
      <c r="E29" s="38">
        <v>73</v>
      </c>
      <c r="F29" s="48" t="s">
        <v>15</v>
      </c>
      <c r="G29" s="49">
        <v>0</v>
      </c>
      <c r="H29" s="50">
        <v>0</v>
      </c>
      <c r="I29" s="50">
        <v>0</v>
      </c>
      <c r="J29" s="50">
        <v>5850000</v>
      </c>
      <c r="K29" s="50">
        <v>1950000</v>
      </c>
      <c r="L29" s="50">
        <v>1950000</v>
      </c>
      <c r="M29" s="50">
        <v>1950000</v>
      </c>
      <c r="N29" s="50">
        <v>1950000</v>
      </c>
      <c r="O29" s="50">
        <v>1950000</v>
      </c>
      <c r="P29" s="50">
        <v>1950000</v>
      </c>
      <c r="Q29" s="50">
        <v>1950000</v>
      </c>
      <c r="R29" s="50">
        <v>1950000</v>
      </c>
      <c r="S29" s="50">
        <v>1950000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  <c r="AG29" s="50">
        <v>0</v>
      </c>
      <c r="AH29" s="50">
        <v>0</v>
      </c>
      <c r="AI29" s="50">
        <v>0</v>
      </c>
      <c r="AJ29" s="50">
        <v>0</v>
      </c>
      <c r="AK29" s="51"/>
      <c r="AL29" s="43">
        <f t="shared" si="0"/>
        <v>23400000</v>
      </c>
      <c r="AN29" s="44"/>
    </row>
    <row r="30" spans="2:40" ht="20.25" customHeight="1" x14ac:dyDescent="0.25">
      <c r="B30" s="27">
        <v>113646</v>
      </c>
      <c r="C30" s="52">
        <v>30</v>
      </c>
      <c r="D30" s="37">
        <v>325</v>
      </c>
      <c r="E30" s="38">
        <v>73</v>
      </c>
      <c r="F30" s="48" t="s">
        <v>14</v>
      </c>
      <c r="G30" s="49">
        <v>0</v>
      </c>
      <c r="H30" s="50">
        <v>0</v>
      </c>
      <c r="I30" s="50">
        <v>0</v>
      </c>
      <c r="J30" s="50">
        <v>9067500</v>
      </c>
      <c r="K30" s="50">
        <v>3022500</v>
      </c>
      <c r="L30" s="50">
        <v>3022500</v>
      </c>
      <c r="M30" s="50">
        <v>3022500</v>
      </c>
      <c r="N30" s="50">
        <v>3022500</v>
      </c>
      <c r="O30" s="50">
        <v>3022500</v>
      </c>
      <c r="P30" s="50">
        <v>3022500</v>
      </c>
      <c r="Q30" s="50">
        <v>3022500</v>
      </c>
      <c r="R30" s="50">
        <v>3022500</v>
      </c>
      <c r="S30" s="50">
        <v>3022500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  <c r="AH30" s="50">
        <v>0</v>
      </c>
      <c r="AI30" s="50">
        <v>0</v>
      </c>
      <c r="AJ30" s="50">
        <v>0</v>
      </c>
      <c r="AK30" s="51"/>
      <c r="AL30" s="43">
        <f t="shared" si="0"/>
        <v>36270000</v>
      </c>
      <c r="AN30" s="44"/>
    </row>
    <row r="31" spans="2:40" ht="20.25" customHeight="1" x14ac:dyDescent="0.25">
      <c r="B31" s="27">
        <v>113697</v>
      </c>
      <c r="C31" s="52">
        <v>30</v>
      </c>
      <c r="D31" s="37">
        <v>325</v>
      </c>
      <c r="E31" s="38">
        <v>73</v>
      </c>
      <c r="F31" s="48" t="s">
        <v>16</v>
      </c>
      <c r="G31" s="49">
        <v>0</v>
      </c>
      <c r="H31" s="50">
        <v>0</v>
      </c>
      <c r="I31" s="50">
        <v>0</v>
      </c>
      <c r="J31" s="50">
        <v>7458750</v>
      </c>
      <c r="K31" s="50">
        <v>2486250</v>
      </c>
      <c r="L31" s="50">
        <v>2486250</v>
      </c>
      <c r="M31" s="50">
        <v>2486250</v>
      </c>
      <c r="N31" s="50">
        <v>2486250</v>
      </c>
      <c r="O31" s="50">
        <v>2486250</v>
      </c>
      <c r="P31" s="50">
        <v>2486250</v>
      </c>
      <c r="Q31" s="50">
        <v>2486250</v>
      </c>
      <c r="R31" s="50">
        <v>2486250</v>
      </c>
      <c r="S31" s="50">
        <v>2486250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  <c r="AG31" s="50">
        <v>0</v>
      </c>
      <c r="AH31" s="50">
        <v>0</v>
      </c>
      <c r="AI31" s="50">
        <v>0</v>
      </c>
      <c r="AJ31" s="50">
        <v>0</v>
      </c>
      <c r="AK31" s="51"/>
      <c r="AL31" s="43">
        <f t="shared" si="0"/>
        <v>29835000</v>
      </c>
      <c r="AN31" s="44"/>
    </row>
    <row r="32" spans="2:40" ht="25.5" customHeight="1" x14ac:dyDescent="0.25">
      <c r="B32" s="27">
        <v>114258</v>
      </c>
      <c r="C32" s="45">
        <v>45</v>
      </c>
      <c r="D32" s="46">
        <v>376</v>
      </c>
      <c r="E32" s="47">
        <v>23</v>
      </c>
      <c r="F32" s="48" t="s">
        <v>34</v>
      </c>
      <c r="G32" s="49">
        <v>0</v>
      </c>
      <c r="H32" s="50">
        <v>0</v>
      </c>
      <c r="I32" s="50">
        <v>45338809.952898115</v>
      </c>
      <c r="J32" s="50">
        <v>901186.59905660374</v>
      </c>
      <c r="K32" s="50">
        <v>901187.01415094337</v>
      </c>
      <c r="L32" s="50">
        <v>901187.01415094337</v>
      </c>
      <c r="M32" s="50">
        <v>901187.01415094337</v>
      </c>
      <c r="N32" s="50">
        <v>901187.01415094337</v>
      </c>
      <c r="O32" s="50">
        <v>901187.01415094337</v>
      </c>
      <c r="P32" s="50">
        <v>901187.01415094337</v>
      </c>
      <c r="Q32" s="50">
        <v>901187.01415094337</v>
      </c>
      <c r="R32" s="50">
        <v>901187.01415094337</v>
      </c>
      <c r="S32" s="50">
        <v>901187.01415094337</v>
      </c>
      <c r="T32" s="50">
        <v>153401</v>
      </c>
      <c r="U32" s="50">
        <v>153401</v>
      </c>
      <c r="V32" s="50">
        <v>153401</v>
      </c>
      <c r="W32" s="50">
        <v>153401</v>
      </c>
      <c r="X32" s="50">
        <v>153401</v>
      </c>
      <c r="Y32" s="50">
        <v>153401</v>
      </c>
      <c r="Z32" s="50">
        <v>153401</v>
      </c>
      <c r="AA32" s="50">
        <v>153401</v>
      </c>
      <c r="AB32" s="50">
        <v>153401</v>
      </c>
      <c r="AC32" s="50">
        <v>153401</v>
      </c>
      <c r="AD32" s="50">
        <v>0</v>
      </c>
      <c r="AE32" s="50">
        <v>0</v>
      </c>
      <c r="AF32" s="50">
        <v>0</v>
      </c>
      <c r="AG32" s="50">
        <v>0</v>
      </c>
      <c r="AH32" s="50">
        <v>0</v>
      </c>
      <c r="AI32" s="50">
        <v>0</v>
      </c>
      <c r="AJ32" s="50">
        <v>0</v>
      </c>
      <c r="AK32" s="51"/>
      <c r="AL32" s="43">
        <f t="shared" si="0"/>
        <v>55884689.679313175</v>
      </c>
      <c r="AN32" s="44"/>
    </row>
    <row r="33" spans="2:40" ht="27.75" customHeight="1" x14ac:dyDescent="0.25">
      <c r="B33" s="27">
        <v>114267</v>
      </c>
      <c r="C33" s="52">
        <v>50</v>
      </c>
      <c r="D33" s="37">
        <v>328</v>
      </c>
      <c r="E33" s="38">
        <v>77</v>
      </c>
      <c r="F33" s="48" t="s">
        <v>35</v>
      </c>
      <c r="G33" s="49">
        <v>0</v>
      </c>
      <c r="H33" s="50">
        <v>0</v>
      </c>
      <c r="I33" s="50">
        <v>0</v>
      </c>
      <c r="J33" s="50">
        <v>149100000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1"/>
      <c r="AL33" s="43">
        <f t="shared" si="0"/>
        <v>149100000</v>
      </c>
      <c r="AN33" s="44"/>
    </row>
    <row r="34" spans="2:40" ht="25.5" customHeight="1" x14ac:dyDescent="0.25">
      <c r="B34" s="27">
        <v>114295</v>
      </c>
      <c r="C34" s="52">
        <v>50</v>
      </c>
      <c r="D34" s="37">
        <v>328</v>
      </c>
      <c r="E34" s="38">
        <v>77</v>
      </c>
      <c r="F34" s="48" t="s">
        <v>31</v>
      </c>
      <c r="G34" s="49">
        <v>0</v>
      </c>
      <c r="H34" s="50">
        <v>0</v>
      </c>
      <c r="I34" s="50">
        <v>0</v>
      </c>
      <c r="J34" s="50">
        <v>44966666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  <c r="AC34" s="50">
        <v>0</v>
      </c>
      <c r="AD34" s="50">
        <v>0</v>
      </c>
      <c r="AE34" s="50">
        <v>0</v>
      </c>
      <c r="AF34" s="50">
        <v>0</v>
      </c>
      <c r="AG34" s="50">
        <v>0</v>
      </c>
      <c r="AH34" s="50">
        <v>0</v>
      </c>
      <c r="AI34" s="50">
        <v>0</v>
      </c>
      <c r="AJ34" s="50">
        <v>0</v>
      </c>
      <c r="AK34" s="51"/>
      <c r="AL34" s="43">
        <f t="shared" si="0"/>
        <v>44966666</v>
      </c>
      <c r="AN34" s="44"/>
    </row>
    <row r="35" spans="2:40" ht="30.75" customHeight="1" x14ac:dyDescent="0.25">
      <c r="B35" s="27">
        <v>114299</v>
      </c>
      <c r="C35" s="52">
        <v>50</v>
      </c>
      <c r="D35" s="37">
        <v>328</v>
      </c>
      <c r="E35" s="38">
        <v>77</v>
      </c>
      <c r="F35" s="48" t="s">
        <v>32</v>
      </c>
      <c r="G35" s="49">
        <v>0</v>
      </c>
      <c r="H35" s="50">
        <v>0</v>
      </c>
      <c r="I35" s="50">
        <v>0</v>
      </c>
      <c r="J35" s="50">
        <v>21300000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0</v>
      </c>
      <c r="AB35" s="50">
        <v>0</v>
      </c>
      <c r="AC35" s="50">
        <v>0</v>
      </c>
      <c r="AD35" s="50">
        <v>0</v>
      </c>
      <c r="AE35" s="50">
        <v>0</v>
      </c>
      <c r="AF35" s="50">
        <v>0</v>
      </c>
      <c r="AG35" s="50">
        <v>0</v>
      </c>
      <c r="AH35" s="50">
        <v>0</v>
      </c>
      <c r="AI35" s="50">
        <v>0</v>
      </c>
      <c r="AJ35" s="50">
        <v>0</v>
      </c>
      <c r="AK35" s="51"/>
      <c r="AL35" s="43">
        <f t="shared" si="0"/>
        <v>21300000</v>
      </c>
      <c r="AN35" s="44"/>
    </row>
    <row r="36" spans="2:40" ht="20.25" customHeight="1" x14ac:dyDescent="0.25">
      <c r="B36" s="27">
        <v>114302</v>
      </c>
      <c r="C36" s="52">
        <v>50</v>
      </c>
      <c r="D36" s="37">
        <v>328</v>
      </c>
      <c r="E36" s="38">
        <v>77</v>
      </c>
      <c r="F36" s="48" t="s">
        <v>43</v>
      </c>
      <c r="G36" s="49">
        <v>0</v>
      </c>
      <c r="H36" s="50">
        <v>0</v>
      </c>
      <c r="I36" s="50">
        <v>0</v>
      </c>
      <c r="J36" s="50">
        <v>59166666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0</v>
      </c>
      <c r="Y36" s="50">
        <v>0</v>
      </c>
      <c r="Z36" s="50">
        <v>0</v>
      </c>
      <c r="AA36" s="50">
        <v>0</v>
      </c>
      <c r="AB36" s="50">
        <v>0</v>
      </c>
      <c r="AC36" s="50">
        <v>0</v>
      </c>
      <c r="AD36" s="50">
        <v>0</v>
      </c>
      <c r="AE36" s="50">
        <v>0</v>
      </c>
      <c r="AF36" s="50">
        <v>0</v>
      </c>
      <c r="AG36" s="50">
        <v>0</v>
      </c>
      <c r="AH36" s="50">
        <v>0</v>
      </c>
      <c r="AI36" s="50">
        <v>0</v>
      </c>
      <c r="AJ36" s="50">
        <v>0</v>
      </c>
      <c r="AK36" s="51"/>
      <c r="AL36" s="43">
        <f t="shared" si="0"/>
        <v>59166666</v>
      </c>
      <c r="AN36" s="44"/>
    </row>
    <row r="37" spans="2:40" ht="30" customHeight="1" x14ac:dyDescent="0.25">
      <c r="B37" s="27">
        <v>114307</v>
      </c>
      <c r="C37" s="52">
        <v>57</v>
      </c>
      <c r="D37" s="58" t="s">
        <v>6</v>
      </c>
      <c r="E37" s="59" t="s">
        <v>6</v>
      </c>
      <c r="F37" s="48" t="s">
        <v>68</v>
      </c>
      <c r="G37" s="49">
        <v>4187176.3333333335</v>
      </c>
      <c r="H37" s="50">
        <v>1678650</v>
      </c>
      <c r="I37" s="50">
        <v>248005587</v>
      </c>
      <c r="J37" s="50">
        <v>53627816</v>
      </c>
      <c r="K37" s="50">
        <v>128636514</v>
      </c>
      <c r="L37" s="50">
        <v>213081905</v>
      </c>
      <c r="M37" s="50">
        <v>250877915</v>
      </c>
      <c r="N37" s="50">
        <v>251613168</v>
      </c>
      <c r="O37" s="50">
        <v>252412927</v>
      </c>
      <c r="P37" s="50">
        <v>253284728</v>
      </c>
      <c r="Q37" s="50">
        <v>254237520</v>
      </c>
      <c r="R37" s="50">
        <v>255282067</v>
      </c>
      <c r="S37" s="50">
        <v>256431513</v>
      </c>
      <c r="T37" s="50">
        <v>256825650</v>
      </c>
      <c r="U37" s="50">
        <v>257230052</v>
      </c>
      <c r="V37" s="50">
        <v>257644986</v>
      </c>
      <c r="W37" s="50">
        <v>258070727</v>
      </c>
      <c r="X37" s="50">
        <v>137858643</v>
      </c>
      <c r="Y37" s="50">
        <v>17657935</v>
      </c>
      <c r="Z37" s="50">
        <v>18117813</v>
      </c>
      <c r="AA37" s="50">
        <v>18589667</v>
      </c>
      <c r="AB37" s="50">
        <v>19073811</v>
      </c>
      <c r="AC37" s="50">
        <v>19570563</v>
      </c>
      <c r="AD37" s="50">
        <v>20080253</v>
      </c>
      <c r="AE37" s="50">
        <v>20603217</v>
      </c>
      <c r="AF37" s="50">
        <v>21139801</v>
      </c>
      <c r="AG37" s="50">
        <v>21690359</v>
      </c>
      <c r="AH37" s="50">
        <v>22277733</v>
      </c>
      <c r="AI37" s="50">
        <v>22903912</v>
      </c>
      <c r="AJ37" s="50">
        <v>23547692</v>
      </c>
      <c r="AK37" s="51"/>
      <c r="AL37" s="43">
        <f t="shared" si="0"/>
        <v>3836240300.3333335</v>
      </c>
      <c r="AN37" s="44"/>
    </row>
    <row r="38" spans="2:40" ht="32.25" customHeight="1" x14ac:dyDescent="0.25">
      <c r="B38" s="27">
        <v>114312</v>
      </c>
      <c r="C38" s="54">
        <v>57</v>
      </c>
      <c r="D38" s="58" t="s">
        <v>6</v>
      </c>
      <c r="E38" s="59" t="s">
        <v>6</v>
      </c>
      <c r="F38" s="57" t="s">
        <v>22</v>
      </c>
      <c r="G38" s="49">
        <v>5761930</v>
      </c>
      <c r="H38" s="50">
        <v>448272</v>
      </c>
      <c r="I38" s="50">
        <v>175241062</v>
      </c>
      <c r="J38" s="50">
        <v>36350118</v>
      </c>
      <c r="K38" s="50">
        <v>89895849</v>
      </c>
      <c r="L38" s="50">
        <v>149921222</v>
      </c>
      <c r="M38" s="50">
        <v>177470898</v>
      </c>
      <c r="N38" s="50">
        <v>178826269</v>
      </c>
      <c r="O38" s="50">
        <v>180558451</v>
      </c>
      <c r="P38" s="50">
        <v>182780999</v>
      </c>
      <c r="Q38" s="50">
        <v>185644044</v>
      </c>
      <c r="R38" s="50">
        <v>189346659</v>
      </c>
      <c r="S38" s="50">
        <v>194153529</v>
      </c>
      <c r="T38" s="50">
        <v>194726052</v>
      </c>
      <c r="U38" s="50">
        <v>195313485</v>
      </c>
      <c r="V38" s="50">
        <v>195916217</v>
      </c>
      <c r="W38" s="50">
        <v>196534646</v>
      </c>
      <c r="X38" s="50">
        <v>111083996</v>
      </c>
      <c r="Y38" s="50">
        <v>25649870</v>
      </c>
      <c r="Z38" s="50">
        <v>26317888</v>
      </c>
      <c r="AA38" s="50">
        <v>27003302</v>
      </c>
      <c r="AB38" s="50">
        <v>27706568</v>
      </c>
      <c r="AC38" s="50">
        <v>28428149</v>
      </c>
      <c r="AD38" s="50">
        <v>29168523</v>
      </c>
      <c r="AE38" s="50">
        <v>29928179</v>
      </c>
      <c r="AF38" s="50">
        <v>30707620</v>
      </c>
      <c r="AG38" s="50">
        <v>31507360</v>
      </c>
      <c r="AH38" s="50">
        <v>32360576</v>
      </c>
      <c r="AI38" s="50">
        <v>33270163</v>
      </c>
      <c r="AJ38" s="50">
        <v>34205316</v>
      </c>
      <c r="AK38" s="51"/>
      <c r="AL38" s="43">
        <f t="shared" si="0"/>
        <v>2996227212</v>
      </c>
      <c r="AN38" s="44"/>
    </row>
    <row r="39" spans="2:40" ht="26.25" customHeight="1" x14ac:dyDescent="0.25">
      <c r="B39" s="27">
        <v>114316</v>
      </c>
      <c r="C39" s="52">
        <v>57</v>
      </c>
      <c r="D39" s="58" t="s">
        <v>6</v>
      </c>
      <c r="E39" s="59" t="s">
        <v>6</v>
      </c>
      <c r="F39" s="48" t="s">
        <v>21</v>
      </c>
      <c r="G39" s="49">
        <v>15673068.333333334</v>
      </c>
      <c r="H39" s="50">
        <v>2205612</v>
      </c>
      <c r="I39" s="50">
        <v>195918878</v>
      </c>
      <c r="J39" s="50">
        <v>45901460</v>
      </c>
      <c r="K39" s="50">
        <v>105925303</v>
      </c>
      <c r="L39" s="50">
        <v>175638904</v>
      </c>
      <c r="M39" s="50">
        <v>207629388</v>
      </c>
      <c r="N39" s="50">
        <v>211371803</v>
      </c>
      <c r="O39" s="50">
        <v>215937595</v>
      </c>
      <c r="P39" s="50">
        <v>221522800</v>
      </c>
      <c r="Q39" s="50">
        <v>228372392</v>
      </c>
      <c r="R39" s="50">
        <v>236792955</v>
      </c>
      <c r="S39" s="50">
        <v>247168750</v>
      </c>
      <c r="T39" s="50">
        <v>248710685</v>
      </c>
      <c r="U39" s="50">
        <v>250292777</v>
      </c>
      <c r="V39" s="50">
        <v>251916073</v>
      </c>
      <c r="W39" s="50">
        <v>253581646</v>
      </c>
      <c r="X39" s="50">
        <v>161309067</v>
      </c>
      <c r="Y39" s="50">
        <v>69080995</v>
      </c>
      <c r="Z39" s="50">
        <v>70880120</v>
      </c>
      <c r="AA39" s="50">
        <v>72726100</v>
      </c>
      <c r="AB39" s="50">
        <v>74620156</v>
      </c>
      <c r="AC39" s="50">
        <v>76563540</v>
      </c>
      <c r="AD39" s="50">
        <v>78557537</v>
      </c>
      <c r="AE39" s="50">
        <v>80603466</v>
      </c>
      <c r="AF39" s="50">
        <v>82702677</v>
      </c>
      <c r="AG39" s="50">
        <v>84856560</v>
      </c>
      <c r="AH39" s="50">
        <v>87154469</v>
      </c>
      <c r="AI39" s="50">
        <v>89604195</v>
      </c>
      <c r="AJ39" s="50">
        <v>92122778</v>
      </c>
      <c r="AK39" s="51"/>
      <c r="AL39" s="43">
        <f t="shared" si="0"/>
        <v>4235341749.3333335</v>
      </c>
      <c r="AN39" s="44"/>
    </row>
    <row r="40" spans="2:40" ht="20.25" customHeight="1" x14ac:dyDescent="0.25">
      <c r="B40" s="27">
        <v>114320</v>
      </c>
      <c r="C40" s="52">
        <v>57</v>
      </c>
      <c r="D40" s="58" t="s">
        <v>6</v>
      </c>
      <c r="E40" s="59" t="s">
        <v>6</v>
      </c>
      <c r="F40" s="48" t="s">
        <v>44</v>
      </c>
      <c r="G40" s="49">
        <v>8380382.5</v>
      </c>
      <c r="H40" s="50">
        <v>3272885</v>
      </c>
      <c r="I40" s="50">
        <v>198148652</v>
      </c>
      <c r="J40" s="50">
        <v>47926398</v>
      </c>
      <c r="K40" s="50">
        <v>107373522</v>
      </c>
      <c r="L40" s="50">
        <v>176230159</v>
      </c>
      <c r="M40" s="50">
        <v>206477561</v>
      </c>
      <c r="N40" s="50">
        <v>207950196</v>
      </c>
      <c r="O40" s="50">
        <v>209592046</v>
      </c>
      <c r="P40" s="50">
        <v>211425662</v>
      </c>
      <c r="Q40" s="50">
        <v>213476787</v>
      </c>
      <c r="R40" s="50">
        <v>215774817</v>
      </c>
      <c r="S40" s="50">
        <v>218353342</v>
      </c>
      <c r="T40" s="50">
        <v>219143147</v>
      </c>
      <c r="U40" s="50">
        <v>219953521</v>
      </c>
      <c r="V40" s="50">
        <v>220785001</v>
      </c>
      <c r="W40" s="50">
        <v>221638135</v>
      </c>
      <c r="X40" s="50">
        <v>128499887</v>
      </c>
      <c r="Y40" s="50">
        <v>35384438</v>
      </c>
      <c r="Z40" s="50">
        <v>36305979</v>
      </c>
      <c r="AA40" s="50">
        <v>37251521</v>
      </c>
      <c r="AB40" s="50">
        <v>38221688</v>
      </c>
      <c r="AC40" s="50">
        <v>39217122</v>
      </c>
      <c r="AD40" s="50">
        <v>40238480</v>
      </c>
      <c r="AE40" s="50">
        <v>41286439</v>
      </c>
      <c r="AF40" s="50">
        <v>42361690</v>
      </c>
      <c r="AG40" s="50">
        <v>43464944</v>
      </c>
      <c r="AH40" s="50">
        <v>44641972</v>
      </c>
      <c r="AI40" s="50">
        <v>45896763</v>
      </c>
      <c r="AJ40" s="50">
        <v>47186823</v>
      </c>
      <c r="AK40" s="51"/>
      <c r="AL40" s="43">
        <f t="shared" si="0"/>
        <v>3525859959.5</v>
      </c>
      <c r="AN40" s="44"/>
    </row>
    <row r="41" spans="2:40" ht="20.100000000000001" customHeight="1" x14ac:dyDescent="0.25">
      <c r="B41" s="27">
        <v>114330</v>
      </c>
      <c r="C41" s="52">
        <v>57</v>
      </c>
      <c r="D41" s="58" t="s">
        <v>6</v>
      </c>
      <c r="E41" s="59" t="s">
        <v>6</v>
      </c>
      <c r="F41" s="48" t="s">
        <v>45</v>
      </c>
      <c r="G41" s="49">
        <v>13387024.166666666</v>
      </c>
      <c r="H41" s="50">
        <v>4346835</v>
      </c>
      <c r="I41" s="50">
        <v>185504166</v>
      </c>
      <c r="J41" s="50">
        <v>48918970</v>
      </c>
      <c r="K41" s="50">
        <v>104675716</v>
      </c>
      <c r="L41" s="50">
        <v>171020027</v>
      </c>
      <c r="M41" s="50">
        <v>200024567</v>
      </c>
      <c r="N41" s="50">
        <v>202745920</v>
      </c>
      <c r="O41" s="50">
        <v>205762510</v>
      </c>
      <c r="P41" s="50">
        <v>209111483</v>
      </c>
      <c r="Q41" s="50">
        <v>212835877</v>
      </c>
      <c r="R41" s="50">
        <v>216985825</v>
      </c>
      <c r="S41" s="50">
        <v>221620053</v>
      </c>
      <c r="T41" s="50">
        <v>222897537</v>
      </c>
      <c r="U41" s="50">
        <v>224208291</v>
      </c>
      <c r="V41" s="50">
        <v>225553182</v>
      </c>
      <c r="W41" s="50">
        <v>226933099</v>
      </c>
      <c r="X41" s="50">
        <v>142064711</v>
      </c>
      <c r="Y41" s="50">
        <v>57233195</v>
      </c>
      <c r="Z41" s="50">
        <v>58723759</v>
      </c>
      <c r="AA41" s="50">
        <v>60253142</v>
      </c>
      <c r="AB41" s="50">
        <v>61822356</v>
      </c>
      <c r="AC41" s="50">
        <v>63432439</v>
      </c>
      <c r="AD41" s="50">
        <v>65084453</v>
      </c>
      <c r="AE41" s="50">
        <v>66779493</v>
      </c>
      <c r="AF41" s="50">
        <v>68518677</v>
      </c>
      <c r="AG41" s="50">
        <v>70303157</v>
      </c>
      <c r="AH41" s="50">
        <v>72206961</v>
      </c>
      <c r="AI41" s="50">
        <v>74236544</v>
      </c>
      <c r="AJ41" s="50">
        <v>76323175</v>
      </c>
      <c r="AK41" s="51"/>
      <c r="AL41" s="43">
        <f t="shared" si="0"/>
        <v>3833513144.1666665</v>
      </c>
      <c r="AN41" s="44"/>
    </row>
    <row r="42" spans="2:40" ht="26.25" customHeight="1" x14ac:dyDescent="0.25">
      <c r="B42" s="27">
        <v>114543</v>
      </c>
      <c r="C42" s="52">
        <v>57</v>
      </c>
      <c r="D42" s="58" t="s">
        <v>6</v>
      </c>
      <c r="E42" s="59" t="s">
        <v>6</v>
      </c>
      <c r="F42" s="48" t="s">
        <v>46</v>
      </c>
      <c r="G42" s="49">
        <v>6079300</v>
      </c>
      <c r="H42" s="50">
        <v>2611592</v>
      </c>
      <c r="I42" s="50">
        <v>115993999</v>
      </c>
      <c r="J42" s="50">
        <v>46520473</v>
      </c>
      <c r="K42" s="50">
        <v>95531856</v>
      </c>
      <c r="L42" s="50">
        <v>120650219</v>
      </c>
      <c r="M42" s="50">
        <v>121469070</v>
      </c>
      <c r="N42" s="50">
        <v>122393383</v>
      </c>
      <c r="O42" s="50">
        <v>123444643</v>
      </c>
      <c r="P42" s="50">
        <v>124649841</v>
      </c>
      <c r="Q42" s="50">
        <v>126043110</v>
      </c>
      <c r="R42" s="50">
        <v>127667861</v>
      </c>
      <c r="S42" s="50">
        <v>129579645</v>
      </c>
      <c r="T42" s="50">
        <v>130148219</v>
      </c>
      <c r="U42" s="50">
        <v>130731600</v>
      </c>
      <c r="V42" s="50">
        <v>131330174</v>
      </c>
      <c r="W42" s="50">
        <v>131944338</v>
      </c>
      <c r="X42" s="50">
        <v>78700433</v>
      </c>
      <c r="Y42" s="50">
        <v>25472941</v>
      </c>
      <c r="Z42" s="50">
        <v>26136350</v>
      </c>
      <c r="AA42" s="50">
        <v>26817037</v>
      </c>
      <c r="AB42" s="50">
        <v>27515452</v>
      </c>
      <c r="AC42" s="50">
        <v>28232056</v>
      </c>
      <c r="AD42" s="50">
        <v>28967323</v>
      </c>
      <c r="AE42" s="50">
        <v>29721739</v>
      </c>
      <c r="AF42" s="50">
        <v>30495803</v>
      </c>
      <c r="AG42" s="50">
        <v>31290026</v>
      </c>
      <c r="AH42" s="50">
        <v>32137357</v>
      </c>
      <c r="AI42" s="50">
        <v>33040670</v>
      </c>
      <c r="AJ42" s="50">
        <v>33969372</v>
      </c>
      <c r="AK42" s="51"/>
      <c r="AL42" s="43">
        <f t="shared" si="0"/>
        <v>2219285882</v>
      </c>
      <c r="AN42" s="44"/>
    </row>
    <row r="43" spans="2:40" ht="20.25" customHeight="1" x14ac:dyDescent="0.25">
      <c r="B43" s="27">
        <v>115643</v>
      </c>
      <c r="C43" s="52">
        <v>57</v>
      </c>
      <c r="D43" s="58" t="s">
        <v>6</v>
      </c>
      <c r="E43" s="59" t="s">
        <v>6</v>
      </c>
      <c r="F43" s="48" t="s">
        <v>7</v>
      </c>
      <c r="G43" s="60">
        <v>0</v>
      </c>
      <c r="H43" s="50">
        <v>0</v>
      </c>
      <c r="I43" s="50">
        <v>0</v>
      </c>
      <c r="J43" s="50">
        <v>0</v>
      </c>
      <c r="K43" s="50">
        <v>199563077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0</v>
      </c>
      <c r="AD43" s="50">
        <v>0</v>
      </c>
      <c r="AE43" s="50">
        <v>0</v>
      </c>
      <c r="AF43" s="50">
        <v>0</v>
      </c>
      <c r="AG43" s="50">
        <v>0</v>
      </c>
      <c r="AH43" s="50">
        <v>0</v>
      </c>
      <c r="AI43" s="50">
        <v>0</v>
      </c>
      <c r="AJ43" s="50">
        <v>0</v>
      </c>
      <c r="AK43" s="51"/>
      <c r="AL43" s="43">
        <f>SUM(G43:AJ43)</f>
        <v>199563077</v>
      </c>
      <c r="AN43" s="44"/>
    </row>
    <row r="44" spans="2:40" ht="20.25" customHeight="1" x14ac:dyDescent="0.25">
      <c r="B44" s="27">
        <v>115644</v>
      </c>
      <c r="C44" s="52">
        <v>57</v>
      </c>
      <c r="D44" s="37">
        <v>327</v>
      </c>
      <c r="E44" s="38">
        <v>66</v>
      </c>
      <c r="F44" s="48" t="s">
        <v>72</v>
      </c>
      <c r="G44" s="60">
        <v>0</v>
      </c>
      <c r="H44" s="50">
        <v>0</v>
      </c>
      <c r="I44" s="50">
        <v>37223363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0</v>
      </c>
      <c r="AD44" s="50">
        <v>0</v>
      </c>
      <c r="AE44" s="50">
        <v>0</v>
      </c>
      <c r="AF44" s="50">
        <v>0</v>
      </c>
      <c r="AG44" s="50">
        <v>0</v>
      </c>
      <c r="AH44" s="50">
        <v>0</v>
      </c>
      <c r="AI44" s="50">
        <v>0</v>
      </c>
      <c r="AJ44" s="50">
        <v>0</v>
      </c>
      <c r="AK44" s="51"/>
      <c r="AL44" s="43">
        <f t="shared" ref="AL44:AL53" si="1">SUM(G44:AK44)</f>
        <v>37223363</v>
      </c>
      <c r="AN44" s="44"/>
    </row>
    <row r="45" spans="2:40" ht="20.25" customHeight="1" x14ac:dyDescent="0.25">
      <c r="B45" s="27">
        <v>115645</v>
      </c>
      <c r="C45" s="52">
        <v>57</v>
      </c>
      <c r="D45" s="37">
        <v>327</v>
      </c>
      <c r="E45" s="38">
        <v>66</v>
      </c>
      <c r="F45" s="48" t="s">
        <v>71</v>
      </c>
      <c r="G45" s="60">
        <v>0</v>
      </c>
      <c r="H45" s="50">
        <v>0</v>
      </c>
      <c r="I45" s="50">
        <v>0</v>
      </c>
      <c r="J45" s="50">
        <v>419441666.66666669</v>
      </c>
      <c r="K45" s="50">
        <v>161225000</v>
      </c>
      <c r="L45" s="50">
        <v>278000000</v>
      </c>
      <c r="M45" s="50">
        <v>278000000</v>
      </c>
      <c r="N45" s="50">
        <v>278000000</v>
      </c>
      <c r="O45" s="50">
        <v>278000000</v>
      </c>
      <c r="P45" s="50">
        <v>278000000</v>
      </c>
      <c r="Q45" s="50">
        <v>278000000</v>
      </c>
      <c r="R45" s="50">
        <v>278000000</v>
      </c>
      <c r="S45" s="50">
        <v>278000000</v>
      </c>
      <c r="T45" s="50">
        <v>161225000</v>
      </c>
      <c r="U45" s="50">
        <v>96350000</v>
      </c>
      <c r="V45" s="50">
        <v>57425000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0</v>
      </c>
      <c r="AD45" s="50">
        <v>0</v>
      </c>
      <c r="AE45" s="50">
        <v>0</v>
      </c>
      <c r="AF45" s="50">
        <v>0</v>
      </c>
      <c r="AG45" s="50">
        <v>0</v>
      </c>
      <c r="AH45" s="50">
        <v>0</v>
      </c>
      <c r="AI45" s="50">
        <v>0</v>
      </c>
      <c r="AJ45" s="50">
        <v>0</v>
      </c>
      <c r="AK45" s="51"/>
      <c r="AL45" s="43">
        <f t="shared" si="1"/>
        <v>3119666666.666667</v>
      </c>
      <c r="AN45" s="44"/>
    </row>
    <row r="46" spans="2:40" ht="20.25" customHeight="1" x14ac:dyDescent="0.25">
      <c r="B46" s="27">
        <v>115676</v>
      </c>
      <c r="C46" s="52">
        <v>57</v>
      </c>
      <c r="D46" s="37">
        <v>327</v>
      </c>
      <c r="E46" s="38">
        <v>66</v>
      </c>
      <c r="F46" s="48" t="s">
        <v>36</v>
      </c>
      <c r="G46" s="60">
        <v>0</v>
      </c>
      <c r="H46" s="50">
        <v>0</v>
      </c>
      <c r="I46" s="50">
        <v>0</v>
      </c>
      <c r="J46" s="50">
        <v>354631759.5</v>
      </c>
      <c r="K46" s="50">
        <v>169621512</v>
      </c>
      <c r="L46" s="50">
        <v>204553249</v>
      </c>
      <c r="M46" s="50">
        <v>207629388</v>
      </c>
      <c r="N46" s="50">
        <v>211371803</v>
      </c>
      <c r="O46" s="50">
        <v>215937595</v>
      </c>
      <c r="P46" s="50">
        <v>221522800</v>
      </c>
      <c r="Q46" s="50">
        <v>228372392</v>
      </c>
      <c r="R46" s="50">
        <v>236792955</v>
      </c>
      <c r="S46" s="50">
        <v>247168750</v>
      </c>
      <c r="T46" s="50">
        <v>248710685</v>
      </c>
      <c r="U46" s="50">
        <v>250292777</v>
      </c>
      <c r="V46" s="50">
        <v>251916073</v>
      </c>
      <c r="W46" s="50">
        <v>159600117</v>
      </c>
      <c r="X46" s="50">
        <v>67327538</v>
      </c>
      <c r="Y46" s="50">
        <v>69080995</v>
      </c>
      <c r="Z46" s="50">
        <v>70880120</v>
      </c>
      <c r="AA46" s="50">
        <v>72726100</v>
      </c>
      <c r="AB46" s="50">
        <v>74620156</v>
      </c>
      <c r="AC46" s="50">
        <v>76563540</v>
      </c>
      <c r="AD46" s="50">
        <v>78557537</v>
      </c>
      <c r="AE46" s="50">
        <v>80603466</v>
      </c>
      <c r="AF46" s="50">
        <v>82702677</v>
      </c>
      <c r="AG46" s="50">
        <v>84856560</v>
      </c>
      <c r="AH46" s="50">
        <v>87154469</v>
      </c>
      <c r="AI46" s="50">
        <v>89604195</v>
      </c>
      <c r="AJ46" s="50">
        <v>0</v>
      </c>
      <c r="AK46" s="51"/>
      <c r="AL46" s="43">
        <f t="shared" si="1"/>
        <v>4142799208.5</v>
      </c>
      <c r="AN46" s="44"/>
    </row>
    <row r="47" spans="2:40" ht="20.25" customHeight="1" x14ac:dyDescent="0.25">
      <c r="B47" s="27">
        <v>119000</v>
      </c>
      <c r="C47" s="52">
        <v>57</v>
      </c>
      <c r="D47" s="37">
        <v>327</v>
      </c>
      <c r="E47" s="38">
        <v>66</v>
      </c>
      <c r="F47" s="48" t="s">
        <v>78</v>
      </c>
      <c r="G47" s="60">
        <v>0</v>
      </c>
      <c r="H47" s="50">
        <v>0</v>
      </c>
      <c r="I47" s="50">
        <v>0</v>
      </c>
      <c r="J47" s="50">
        <v>194416666.66666666</v>
      </c>
      <c r="K47" s="50">
        <v>74500000</v>
      </c>
      <c r="L47" s="50">
        <v>128500000</v>
      </c>
      <c r="M47" s="50">
        <v>128500000</v>
      </c>
      <c r="N47" s="50">
        <v>128500000</v>
      </c>
      <c r="O47" s="50">
        <v>128500000</v>
      </c>
      <c r="P47" s="50">
        <v>128500000</v>
      </c>
      <c r="Q47" s="50">
        <v>128500000</v>
      </c>
      <c r="R47" s="50">
        <v>128500000</v>
      </c>
      <c r="S47" s="50">
        <v>128500000</v>
      </c>
      <c r="T47" s="50">
        <v>74500000</v>
      </c>
      <c r="U47" s="50">
        <v>44500000</v>
      </c>
      <c r="V47" s="50">
        <v>26500000</v>
      </c>
      <c r="W47" s="50">
        <v>0</v>
      </c>
      <c r="X47" s="50">
        <v>0</v>
      </c>
      <c r="Y47" s="50">
        <v>0</v>
      </c>
      <c r="Z47" s="50">
        <v>0</v>
      </c>
      <c r="AA47" s="50">
        <v>0</v>
      </c>
      <c r="AB47" s="50">
        <v>0</v>
      </c>
      <c r="AC47" s="50">
        <v>0</v>
      </c>
      <c r="AD47" s="50">
        <v>0</v>
      </c>
      <c r="AE47" s="50">
        <v>0</v>
      </c>
      <c r="AF47" s="50">
        <v>0</v>
      </c>
      <c r="AG47" s="50">
        <v>0</v>
      </c>
      <c r="AH47" s="50">
        <v>0</v>
      </c>
      <c r="AI47" s="50">
        <v>0</v>
      </c>
      <c r="AJ47" s="50">
        <v>0</v>
      </c>
      <c r="AK47" s="51"/>
      <c r="AL47" s="43">
        <f t="shared" si="1"/>
        <v>1442416666.6666665</v>
      </c>
      <c r="AN47" s="44"/>
    </row>
    <row r="48" spans="2:40" ht="20.25" customHeight="1" x14ac:dyDescent="0.25">
      <c r="B48" s="27">
        <v>119506</v>
      </c>
      <c r="C48" s="52">
        <v>57</v>
      </c>
      <c r="D48" s="37">
        <v>327</v>
      </c>
      <c r="E48" s="38">
        <v>66</v>
      </c>
      <c r="F48" s="48" t="s">
        <v>70</v>
      </c>
      <c r="G48" s="60">
        <v>0</v>
      </c>
      <c r="H48" s="50">
        <v>0</v>
      </c>
      <c r="I48" s="50">
        <v>0</v>
      </c>
      <c r="J48" s="50">
        <v>234384603.33333334</v>
      </c>
      <c r="K48" s="50">
        <v>85053930</v>
      </c>
      <c r="L48" s="50">
        <v>150552600</v>
      </c>
      <c r="M48" s="50">
        <v>150552600</v>
      </c>
      <c r="N48" s="50">
        <v>150552600</v>
      </c>
      <c r="O48" s="50">
        <v>150552600</v>
      </c>
      <c r="P48" s="50">
        <v>150552600</v>
      </c>
      <c r="Q48" s="50">
        <v>150552600</v>
      </c>
      <c r="R48" s="50">
        <v>150552600</v>
      </c>
      <c r="S48" s="50">
        <v>150552600</v>
      </c>
      <c r="T48" s="50">
        <v>85053930</v>
      </c>
      <c r="U48" s="50">
        <v>48665780</v>
      </c>
      <c r="V48" s="50">
        <v>26832890</v>
      </c>
      <c r="W48" s="50">
        <v>0</v>
      </c>
      <c r="X48" s="50">
        <v>0</v>
      </c>
      <c r="Y48" s="50">
        <v>0</v>
      </c>
      <c r="Z48" s="50">
        <v>0</v>
      </c>
      <c r="AA48" s="50">
        <v>0</v>
      </c>
      <c r="AB48" s="50">
        <v>0</v>
      </c>
      <c r="AC48" s="50">
        <v>0</v>
      </c>
      <c r="AD48" s="50">
        <v>0</v>
      </c>
      <c r="AE48" s="50">
        <v>0</v>
      </c>
      <c r="AF48" s="50">
        <v>0</v>
      </c>
      <c r="AG48" s="50">
        <v>0</v>
      </c>
      <c r="AH48" s="50">
        <v>0</v>
      </c>
      <c r="AI48" s="50">
        <v>0</v>
      </c>
      <c r="AJ48" s="50">
        <v>0</v>
      </c>
      <c r="AK48" s="51"/>
      <c r="AL48" s="43">
        <f t="shared" si="1"/>
        <v>1684411933.3333335</v>
      </c>
      <c r="AN48" s="44"/>
    </row>
    <row r="49" spans="1:40" ht="20.25" customHeight="1" x14ac:dyDescent="0.25">
      <c r="B49" s="27">
        <v>119507</v>
      </c>
      <c r="C49" s="54">
        <v>57</v>
      </c>
      <c r="D49" s="55">
        <v>327</v>
      </c>
      <c r="E49" s="56">
        <v>66</v>
      </c>
      <c r="F49" s="57" t="s">
        <v>37</v>
      </c>
      <c r="G49" s="60">
        <v>102166666.66666667</v>
      </c>
      <c r="H49" s="50">
        <v>60000000</v>
      </c>
      <c r="I49" s="50">
        <v>193000000</v>
      </c>
      <c r="J49" s="50">
        <v>326000000</v>
      </c>
      <c r="K49" s="50">
        <v>193000000</v>
      </c>
      <c r="L49" s="50">
        <v>193000000</v>
      </c>
      <c r="M49" s="50">
        <v>193000000</v>
      </c>
      <c r="N49" s="50">
        <v>193000000</v>
      </c>
      <c r="O49" s="50">
        <v>193000000</v>
      </c>
      <c r="P49" s="50">
        <v>193000000</v>
      </c>
      <c r="Q49" s="50">
        <v>193000000</v>
      </c>
      <c r="R49" s="50">
        <v>193000000</v>
      </c>
      <c r="S49" s="50">
        <v>159750000</v>
      </c>
      <c r="T49" s="50">
        <v>93250000</v>
      </c>
      <c r="U49" s="50">
        <v>60000000</v>
      </c>
      <c r="V49" s="50">
        <v>0</v>
      </c>
      <c r="W49" s="50">
        <v>0</v>
      </c>
      <c r="X49" s="50">
        <v>0</v>
      </c>
      <c r="Y49" s="50">
        <v>0</v>
      </c>
      <c r="Z49" s="50">
        <v>0</v>
      </c>
      <c r="AA49" s="50">
        <v>0</v>
      </c>
      <c r="AB49" s="50">
        <v>0</v>
      </c>
      <c r="AC49" s="50">
        <v>0</v>
      </c>
      <c r="AD49" s="50">
        <v>0</v>
      </c>
      <c r="AE49" s="50">
        <v>0</v>
      </c>
      <c r="AF49" s="50">
        <v>0</v>
      </c>
      <c r="AG49" s="50">
        <v>0</v>
      </c>
      <c r="AH49" s="50">
        <v>0</v>
      </c>
      <c r="AI49" s="50">
        <v>0</v>
      </c>
      <c r="AJ49" s="50">
        <v>0</v>
      </c>
      <c r="AK49" s="51"/>
      <c r="AL49" s="43">
        <f t="shared" si="1"/>
        <v>2538166666.666667</v>
      </c>
      <c r="AN49" s="44"/>
    </row>
    <row r="50" spans="1:40" ht="20.100000000000001" customHeight="1" x14ac:dyDescent="0.25">
      <c r="B50" s="27">
        <v>119513</v>
      </c>
      <c r="C50" s="54">
        <v>57</v>
      </c>
      <c r="D50" s="55">
        <v>327</v>
      </c>
      <c r="E50" s="56">
        <v>66</v>
      </c>
      <c r="F50" s="57" t="s">
        <v>74</v>
      </c>
      <c r="G50" s="60">
        <v>75766666.666666672</v>
      </c>
      <c r="H50" s="50">
        <v>48000000</v>
      </c>
      <c r="I50" s="50">
        <v>118600000</v>
      </c>
      <c r="J50" s="50">
        <v>217000000</v>
      </c>
      <c r="K50" s="50">
        <v>118600000</v>
      </c>
      <c r="L50" s="50">
        <v>118600000</v>
      </c>
      <c r="M50" s="50">
        <v>118600000</v>
      </c>
      <c r="N50" s="50">
        <v>118600000</v>
      </c>
      <c r="O50" s="50">
        <v>118600000</v>
      </c>
      <c r="P50" s="50">
        <v>118600000</v>
      </c>
      <c r="Q50" s="50">
        <v>118600000</v>
      </c>
      <c r="R50" s="50">
        <v>118600000</v>
      </c>
      <c r="S50" s="50">
        <v>94000000</v>
      </c>
      <c r="T50" s="50">
        <v>58700000</v>
      </c>
      <c r="U50" s="50">
        <v>48000000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0">
        <v>0</v>
      </c>
      <c r="AI50" s="50">
        <v>0</v>
      </c>
      <c r="AJ50" s="50">
        <v>0</v>
      </c>
      <c r="AK50" s="51"/>
      <c r="AL50" s="43">
        <f t="shared" si="1"/>
        <v>1608866666.6666667</v>
      </c>
      <c r="AN50" s="44"/>
    </row>
    <row r="51" spans="1:40" ht="20.25" customHeight="1" x14ac:dyDescent="0.25">
      <c r="B51" s="27">
        <v>119514</v>
      </c>
      <c r="C51" s="52">
        <v>57</v>
      </c>
      <c r="D51" s="37">
        <v>327</v>
      </c>
      <c r="E51" s="38">
        <v>66</v>
      </c>
      <c r="F51" s="48" t="s">
        <v>75</v>
      </c>
      <c r="G51" s="60">
        <v>0</v>
      </c>
      <c r="H51" s="50">
        <v>0</v>
      </c>
      <c r="I51" s="50">
        <v>0</v>
      </c>
      <c r="J51" s="50">
        <v>365376000</v>
      </c>
      <c r="K51" s="50">
        <v>194354666.66666666</v>
      </c>
      <c r="L51" s="50">
        <v>192688000</v>
      </c>
      <c r="M51" s="50">
        <v>192688000</v>
      </c>
      <c r="N51" s="50">
        <v>192688000</v>
      </c>
      <c r="O51" s="50">
        <v>192688000</v>
      </c>
      <c r="P51" s="50">
        <v>192688000</v>
      </c>
      <c r="Q51" s="50">
        <v>192688000</v>
      </c>
      <c r="R51" s="50">
        <v>192688000</v>
      </c>
      <c r="S51" s="50">
        <v>147016000</v>
      </c>
      <c r="T51" s="50">
        <v>55672000</v>
      </c>
      <c r="U51" s="50">
        <v>10000000</v>
      </c>
      <c r="V51" s="50">
        <v>0</v>
      </c>
      <c r="W51" s="50">
        <v>0</v>
      </c>
      <c r="X51" s="50">
        <v>0</v>
      </c>
      <c r="Y51" s="50">
        <v>0</v>
      </c>
      <c r="Z51" s="50">
        <v>0</v>
      </c>
      <c r="AA51" s="50">
        <v>0</v>
      </c>
      <c r="AB51" s="50">
        <v>0</v>
      </c>
      <c r="AC51" s="50">
        <v>0</v>
      </c>
      <c r="AD51" s="50">
        <v>0</v>
      </c>
      <c r="AE51" s="50">
        <v>0</v>
      </c>
      <c r="AF51" s="50">
        <v>0</v>
      </c>
      <c r="AG51" s="50">
        <v>0</v>
      </c>
      <c r="AH51" s="50">
        <v>0</v>
      </c>
      <c r="AI51" s="50">
        <v>0</v>
      </c>
      <c r="AJ51" s="50">
        <v>0</v>
      </c>
      <c r="AK51" s="51"/>
      <c r="AL51" s="43">
        <f t="shared" si="1"/>
        <v>2121234666.6666665</v>
      </c>
      <c r="AN51" s="44"/>
    </row>
    <row r="52" spans="1:40" ht="20.25" customHeight="1" x14ac:dyDescent="0.25">
      <c r="B52" s="27">
        <v>121588</v>
      </c>
      <c r="C52" s="52">
        <v>57</v>
      </c>
      <c r="D52" s="37">
        <v>327</v>
      </c>
      <c r="E52" s="38">
        <v>66</v>
      </c>
      <c r="F52" s="48" t="s">
        <v>76</v>
      </c>
      <c r="G52" s="60">
        <v>0</v>
      </c>
      <c r="H52" s="50">
        <v>0</v>
      </c>
      <c r="I52" s="50">
        <v>0</v>
      </c>
      <c r="J52" s="50">
        <v>128000000</v>
      </c>
      <c r="K52" s="50">
        <v>71000000</v>
      </c>
      <c r="L52" s="50">
        <v>70000000</v>
      </c>
      <c r="M52" s="50">
        <v>70000000</v>
      </c>
      <c r="N52" s="50">
        <v>70000000</v>
      </c>
      <c r="O52" s="50">
        <v>70000000</v>
      </c>
      <c r="P52" s="50">
        <v>70000000</v>
      </c>
      <c r="Q52" s="50">
        <v>70000000</v>
      </c>
      <c r="R52" s="50">
        <v>70000000</v>
      </c>
      <c r="S52" s="50">
        <v>54000000</v>
      </c>
      <c r="T52" s="50">
        <v>22000000</v>
      </c>
      <c r="U52" s="50">
        <v>6000000</v>
      </c>
      <c r="V52" s="50">
        <v>0</v>
      </c>
      <c r="W52" s="50">
        <v>0</v>
      </c>
      <c r="X52" s="50">
        <v>0</v>
      </c>
      <c r="Y52" s="50">
        <v>0</v>
      </c>
      <c r="Z52" s="50">
        <v>0</v>
      </c>
      <c r="AA52" s="50">
        <v>0</v>
      </c>
      <c r="AB52" s="50">
        <v>0</v>
      </c>
      <c r="AC52" s="50">
        <v>0</v>
      </c>
      <c r="AD52" s="50">
        <v>0</v>
      </c>
      <c r="AE52" s="50">
        <v>0</v>
      </c>
      <c r="AF52" s="50">
        <v>0</v>
      </c>
      <c r="AG52" s="50">
        <v>0</v>
      </c>
      <c r="AH52" s="50">
        <v>0</v>
      </c>
      <c r="AI52" s="50">
        <v>0</v>
      </c>
      <c r="AJ52" s="50">
        <v>0</v>
      </c>
      <c r="AK52" s="51"/>
      <c r="AL52" s="43">
        <f t="shared" si="1"/>
        <v>771000000</v>
      </c>
      <c r="AN52" s="44"/>
    </row>
    <row r="53" spans="1:40" ht="27.95" customHeight="1" thickBot="1" x14ac:dyDescent="0.3">
      <c r="B53" s="27">
        <v>121642</v>
      </c>
      <c r="C53" s="52">
        <v>57</v>
      </c>
      <c r="D53" s="37">
        <v>327</v>
      </c>
      <c r="E53" s="38">
        <v>66</v>
      </c>
      <c r="F53" s="61" t="s">
        <v>77</v>
      </c>
      <c r="G53" s="62">
        <v>0</v>
      </c>
      <c r="H53" s="63">
        <v>0</v>
      </c>
      <c r="I53" s="63">
        <v>0</v>
      </c>
      <c r="J53" s="63">
        <v>510872000</v>
      </c>
      <c r="K53" s="63">
        <v>284602666.66666669</v>
      </c>
      <c r="L53" s="63">
        <v>280436000</v>
      </c>
      <c r="M53" s="63">
        <v>280436000</v>
      </c>
      <c r="N53" s="63">
        <v>280436000</v>
      </c>
      <c r="O53" s="63">
        <v>280436000</v>
      </c>
      <c r="P53" s="63">
        <v>280436000</v>
      </c>
      <c r="Q53" s="63">
        <v>280436000</v>
      </c>
      <c r="R53" s="63">
        <v>280436000</v>
      </c>
      <c r="S53" s="63">
        <v>216577000</v>
      </c>
      <c r="T53" s="63">
        <v>88859000</v>
      </c>
      <c r="U53" s="63">
        <v>25000000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4"/>
      <c r="AL53" s="43">
        <f t="shared" si="1"/>
        <v>3088962666.666667</v>
      </c>
      <c r="AN53" s="44"/>
    </row>
    <row r="54" spans="1:40" ht="19.5" customHeight="1" thickBot="1" x14ac:dyDescent="0.3">
      <c r="A54" s="24" t="s">
        <v>29</v>
      </c>
      <c r="B54" s="27"/>
      <c r="C54" s="74" t="s">
        <v>28</v>
      </c>
      <c r="D54" s="74"/>
      <c r="E54" s="74"/>
      <c r="F54" s="75"/>
      <c r="G54" s="65">
        <f t="shared" ref="G54:AK54" si="2">SUM(G7:G53)</f>
        <v>231402214.66666669</v>
      </c>
      <c r="H54" s="66">
        <f t="shared" si="2"/>
        <v>122563846</v>
      </c>
      <c r="I54" s="66">
        <f t="shared" si="2"/>
        <v>1629005965.952898</v>
      </c>
      <c r="J54" s="66">
        <f t="shared" si="2"/>
        <v>5147293861.2657232</v>
      </c>
      <c r="K54" s="66">
        <f t="shared" si="2"/>
        <v>3519395575.3474836</v>
      </c>
      <c r="L54" s="66">
        <f t="shared" si="2"/>
        <v>3844164466.0141506</v>
      </c>
      <c r="M54" s="66">
        <f t="shared" si="2"/>
        <v>3916046106.2641506</v>
      </c>
      <c r="N54" s="66">
        <f t="shared" si="2"/>
        <v>3824492461.0141511</v>
      </c>
      <c r="O54" s="66">
        <f t="shared" si="2"/>
        <v>3841943360.0141511</v>
      </c>
      <c r="P54" s="66">
        <f t="shared" si="2"/>
        <v>3862675018.0141511</v>
      </c>
      <c r="Q54" s="66">
        <f t="shared" si="2"/>
        <v>3887439404.0141511</v>
      </c>
      <c r="R54" s="66">
        <f t="shared" si="2"/>
        <v>3917182490.0141511</v>
      </c>
      <c r="S54" s="66">
        <f t="shared" si="2"/>
        <v>3617924555.0141511</v>
      </c>
      <c r="T54" s="66">
        <f t="shared" si="2"/>
        <v>2305707161</v>
      </c>
      <c r="U54" s="66">
        <f t="shared" si="2"/>
        <v>1866691684</v>
      </c>
      <c r="V54" s="66">
        <f t="shared" si="2"/>
        <v>1645972997</v>
      </c>
      <c r="W54" s="66">
        <f t="shared" si="2"/>
        <v>1448456109</v>
      </c>
      <c r="X54" s="66">
        <f t="shared" si="2"/>
        <v>826997676</v>
      </c>
      <c r="Y54" s="66">
        <f t="shared" si="2"/>
        <v>299713770</v>
      </c>
      <c r="Z54" s="66">
        <f t="shared" si="2"/>
        <v>307515430</v>
      </c>
      <c r="AA54" s="66">
        <f t="shared" si="2"/>
        <v>315520270</v>
      </c>
      <c r="AB54" s="66">
        <f t="shared" si="2"/>
        <v>323733588</v>
      </c>
      <c r="AC54" s="66">
        <f t="shared" si="2"/>
        <v>332160810</v>
      </c>
      <c r="AD54" s="66">
        <f t="shared" si="2"/>
        <v>340654106</v>
      </c>
      <c r="AE54" s="66">
        <f t="shared" si="2"/>
        <v>349525999</v>
      </c>
      <c r="AF54" s="66">
        <f t="shared" si="2"/>
        <v>358628945</v>
      </c>
      <c r="AG54" s="66">
        <f t="shared" si="2"/>
        <v>367968966</v>
      </c>
      <c r="AH54" s="66">
        <f t="shared" si="2"/>
        <v>377933537</v>
      </c>
      <c r="AI54" s="66">
        <f t="shared" si="2"/>
        <v>388556442</v>
      </c>
      <c r="AJ54" s="66">
        <f t="shared" si="2"/>
        <v>307355156</v>
      </c>
      <c r="AK54" s="67">
        <f t="shared" si="2"/>
        <v>0</v>
      </c>
      <c r="AL54" s="68">
        <f>+SUM(AL7:AL53)</f>
        <v>53524621969.59597</v>
      </c>
      <c r="AM54" s="44"/>
      <c r="AN54" s="44"/>
    </row>
    <row r="55" spans="1:40" x14ac:dyDescent="0.25">
      <c r="B55" s="27"/>
      <c r="C55" s="27"/>
      <c r="D55" s="27"/>
      <c r="E55" s="69"/>
      <c r="F55" s="70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</row>
    <row r="56" spans="1:40" x14ac:dyDescent="0.25">
      <c r="B56" s="27"/>
      <c r="C56" s="27"/>
      <c r="D56" s="27"/>
      <c r="E56" s="69"/>
      <c r="F56" s="70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</row>
    <row r="57" spans="1:40" x14ac:dyDescent="0.25">
      <c r="B57" s="27"/>
      <c r="C57" s="27"/>
      <c r="D57" s="27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</row>
    <row r="58" spans="1:40" x14ac:dyDescent="0.25">
      <c r="B58" s="27"/>
      <c r="C58" s="27"/>
      <c r="D58" s="27"/>
      <c r="E58" s="69"/>
      <c r="F58" s="70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</row>
    <row r="59" spans="1:40" x14ac:dyDescent="0.25">
      <c r="B59" s="27"/>
      <c r="C59" s="27"/>
      <c r="D59" s="27"/>
      <c r="E59" s="69"/>
      <c r="F59" s="70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</row>
    <row r="60" spans="1:40" x14ac:dyDescent="0.25">
      <c r="B60" s="27"/>
      <c r="C60" s="27"/>
      <c r="D60" s="27"/>
      <c r="E60" s="69"/>
      <c r="F60" s="70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</row>
    <row r="61" spans="1:40" x14ac:dyDescent="0.25">
      <c r="B61" s="27"/>
      <c r="C61" s="27"/>
      <c r="D61" s="27"/>
      <c r="E61" s="69"/>
      <c r="F61" s="70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</row>
    <row r="62" spans="1:40" x14ac:dyDescent="0.25">
      <c r="B62" s="27"/>
      <c r="C62" s="27"/>
      <c r="D62" s="27"/>
      <c r="E62" s="69"/>
      <c r="F62" s="70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</row>
    <row r="63" spans="1:40" x14ac:dyDescent="0.25">
      <c r="B63" s="27"/>
      <c r="C63" s="27"/>
      <c r="D63" s="27"/>
      <c r="E63" s="69"/>
      <c r="F63" s="70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</row>
    <row r="64" spans="1:40" x14ac:dyDescent="0.25">
      <c r="B64" s="27"/>
      <c r="C64" s="27"/>
      <c r="D64" s="27"/>
      <c r="E64" s="69"/>
      <c r="F64" s="70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</row>
    <row r="65" spans="2:38" x14ac:dyDescent="0.25">
      <c r="B65" s="27"/>
      <c r="C65" s="27"/>
      <c r="D65" s="27"/>
      <c r="E65" s="69"/>
      <c r="F65" s="70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</row>
    <row r="66" spans="2:38" x14ac:dyDescent="0.25">
      <c r="B66" s="27"/>
      <c r="C66" s="27"/>
      <c r="D66" s="27"/>
      <c r="E66" s="69"/>
      <c r="F66" s="70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</row>
    <row r="67" spans="2:38" x14ac:dyDescent="0.25">
      <c r="B67" s="27"/>
      <c r="C67" s="27"/>
      <c r="D67" s="27"/>
      <c r="E67" s="69"/>
      <c r="F67" s="70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</row>
    <row r="68" spans="2:38" x14ac:dyDescent="0.25">
      <c r="B68" s="27"/>
      <c r="C68" s="27"/>
      <c r="D68" s="27"/>
      <c r="E68" s="69"/>
      <c r="F68" s="70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</row>
    <row r="69" spans="2:38" x14ac:dyDescent="0.25">
      <c r="B69" s="27"/>
      <c r="C69" s="27"/>
      <c r="D69" s="27"/>
      <c r="E69" s="69"/>
      <c r="F69" s="7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</row>
    <row r="70" spans="2:38" x14ac:dyDescent="0.25">
      <c r="B70" s="27"/>
      <c r="C70" s="27"/>
      <c r="D70" s="27"/>
      <c r="E70" s="69"/>
      <c r="F70" s="70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</row>
    <row r="71" spans="2:38" x14ac:dyDescent="0.25">
      <c r="B71" s="27"/>
      <c r="C71" s="27"/>
      <c r="D71" s="27"/>
      <c r="E71" s="69"/>
      <c r="F71" s="70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</row>
    <row r="72" spans="2:38" x14ac:dyDescent="0.25">
      <c r="B72" s="27"/>
      <c r="C72" s="27"/>
      <c r="D72" s="27"/>
      <c r="E72" s="69"/>
      <c r="F72" s="70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</row>
    <row r="73" spans="2:38" x14ac:dyDescent="0.25">
      <c r="B73" s="27"/>
      <c r="C73" s="27"/>
      <c r="D73" s="27"/>
      <c r="E73" s="69"/>
      <c r="F73" s="70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</row>
    <row r="74" spans="2:38" x14ac:dyDescent="0.25">
      <c r="B74" s="27"/>
      <c r="C74" s="27"/>
      <c r="D74" s="27"/>
      <c r="E74" s="69"/>
      <c r="F74" s="70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</row>
    <row r="75" spans="2:38" x14ac:dyDescent="0.25">
      <c r="B75" s="27"/>
      <c r="C75" s="27"/>
      <c r="D75" s="27"/>
      <c r="E75" s="69"/>
      <c r="F75" s="70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</row>
    <row r="76" spans="2:38" x14ac:dyDescent="0.25">
      <c r="B76" s="27"/>
      <c r="C76" s="27"/>
      <c r="D76" s="27"/>
      <c r="E76" s="69"/>
      <c r="F76" s="70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</row>
    <row r="77" spans="2:38" x14ac:dyDescent="0.25">
      <c r="B77" s="27"/>
      <c r="C77" s="27"/>
      <c r="D77" s="27"/>
      <c r="E77" s="69"/>
      <c r="F77" s="70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</row>
    <row r="78" spans="2:38" x14ac:dyDescent="0.25">
      <c r="B78" s="27"/>
      <c r="C78" s="27"/>
      <c r="D78" s="27"/>
      <c r="E78" s="69"/>
      <c r="F78" s="70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</row>
    <row r="79" spans="2:38" x14ac:dyDescent="0.25">
      <c r="B79" s="27"/>
      <c r="C79" s="27"/>
      <c r="D79" s="27"/>
      <c r="E79" s="69"/>
      <c r="F79" s="70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</row>
    <row r="80" spans="2:38" x14ac:dyDescent="0.25">
      <c r="B80" s="27"/>
      <c r="C80" s="27"/>
      <c r="D80" s="27"/>
      <c r="E80" s="69"/>
      <c r="F80" s="70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</row>
    <row r="81" spans="2:38" x14ac:dyDescent="0.25">
      <c r="B81" s="27"/>
      <c r="C81" s="27"/>
      <c r="D81" s="27"/>
      <c r="E81" s="69"/>
      <c r="F81" s="70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</row>
    <row r="82" spans="2:38" x14ac:dyDescent="0.25">
      <c r="B82" s="27"/>
      <c r="C82" s="27"/>
      <c r="D82" s="27"/>
      <c r="E82" s="69"/>
      <c r="F82" s="70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</row>
    <row r="83" spans="2:38" x14ac:dyDescent="0.25">
      <c r="B83" s="27"/>
      <c r="C83" s="27"/>
      <c r="D83" s="27"/>
      <c r="E83" s="69"/>
      <c r="F83" s="70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</row>
    <row r="84" spans="2:38" x14ac:dyDescent="0.25">
      <c r="B84" s="27"/>
      <c r="C84" s="27"/>
      <c r="D84" s="27"/>
      <c r="E84" s="69"/>
      <c r="F84" s="70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</row>
    <row r="85" spans="2:38" x14ac:dyDescent="0.25">
      <c r="B85" s="27"/>
      <c r="C85" s="27"/>
      <c r="D85" s="27"/>
      <c r="E85" s="69"/>
      <c r="F85" s="70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</row>
    <row r="86" spans="2:38" x14ac:dyDescent="0.25">
      <c r="B86" s="27"/>
      <c r="C86" s="27"/>
      <c r="D86" s="27"/>
      <c r="E86" s="69"/>
      <c r="F86" s="70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</row>
    <row r="87" spans="2:38" x14ac:dyDescent="0.25">
      <c r="B87" s="27"/>
      <c r="C87" s="27"/>
      <c r="D87" s="27"/>
      <c r="E87" s="69"/>
      <c r="F87" s="70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</row>
    <row r="88" spans="2:38" x14ac:dyDescent="0.25">
      <c r="B88" s="27"/>
      <c r="C88" s="27"/>
      <c r="D88" s="27"/>
      <c r="E88" s="69"/>
      <c r="F88" s="70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</row>
    <row r="89" spans="2:38" x14ac:dyDescent="0.25">
      <c r="B89" s="27"/>
      <c r="C89" s="27"/>
      <c r="D89" s="27"/>
      <c r="E89" s="69"/>
      <c r="F89" s="70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</row>
    <row r="90" spans="2:38" x14ac:dyDescent="0.25">
      <c r="B90" s="27"/>
      <c r="C90" s="27"/>
      <c r="D90" s="27"/>
      <c r="E90" s="69"/>
      <c r="F90" s="70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</row>
    <row r="91" spans="2:38" x14ac:dyDescent="0.25">
      <c r="B91" s="27"/>
      <c r="C91" s="27"/>
      <c r="D91" s="27"/>
      <c r="E91" s="69"/>
      <c r="F91" s="70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</row>
    <row r="92" spans="2:38" x14ac:dyDescent="0.25">
      <c r="B92" s="27"/>
      <c r="C92" s="27"/>
      <c r="D92" s="27"/>
      <c r="E92" s="69"/>
      <c r="F92" s="70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</row>
    <row r="93" spans="2:38" x14ac:dyDescent="0.25">
      <c r="B93" s="27"/>
      <c r="C93" s="27"/>
      <c r="D93" s="27"/>
      <c r="E93" s="69"/>
      <c r="F93" s="70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</row>
    <row r="94" spans="2:38" x14ac:dyDescent="0.25">
      <c r="B94" s="27"/>
      <c r="C94" s="27"/>
      <c r="D94" s="27"/>
      <c r="E94" s="69"/>
      <c r="F94" s="70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</row>
    <row r="95" spans="2:38" x14ac:dyDescent="0.25">
      <c r="B95" s="27"/>
      <c r="C95" s="27"/>
      <c r="D95" s="27"/>
      <c r="E95" s="69"/>
      <c r="F95" s="70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</row>
    <row r="96" spans="2:38" x14ac:dyDescent="0.25">
      <c r="B96" s="27"/>
      <c r="C96" s="27"/>
      <c r="D96" s="27"/>
      <c r="E96" s="69"/>
      <c r="F96" s="70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</row>
    <row r="97" spans="2:38" x14ac:dyDescent="0.25">
      <c r="B97" s="27"/>
      <c r="C97" s="27"/>
      <c r="D97" s="27"/>
      <c r="E97" s="69"/>
      <c r="F97" s="70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</row>
    <row r="98" spans="2:38" x14ac:dyDescent="0.25">
      <c r="B98" s="27"/>
      <c r="C98" s="27"/>
      <c r="D98" s="27"/>
      <c r="E98" s="69"/>
      <c r="F98" s="70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</row>
    <row r="99" spans="2:38" x14ac:dyDescent="0.25">
      <c r="B99" s="27"/>
      <c r="C99" s="27"/>
      <c r="D99" s="27"/>
      <c r="E99" s="69"/>
      <c r="F99" s="70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</row>
    <row r="100" spans="2:38" x14ac:dyDescent="0.25">
      <c r="B100" s="27"/>
      <c r="C100" s="27"/>
      <c r="D100" s="27"/>
      <c r="E100" s="69"/>
      <c r="F100" s="70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</row>
    <row r="101" spans="2:38" x14ac:dyDescent="0.25">
      <c r="B101" s="27"/>
      <c r="C101" s="27"/>
      <c r="D101" s="27"/>
      <c r="E101" s="69"/>
      <c r="F101" s="70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</row>
    <row r="102" spans="2:38" x14ac:dyDescent="0.25">
      <c r="B102" s="27"/>
      <c r="C102" s="27"/>
      <c r="D102" s="27"/>
      <c r="E102" s="69"/>
      <c r="F102" s="70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2:38" x14ac:dyDescent="0.25">
      <c r="B103" s="27"/>
      <c r="C103" s="27"/>
      <c r="D103" s="27"/>
      <c r="E103" s="69"/>
      <c r="F103" s="70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</row>
    <row r="104" spans="2:38" x14ac:dyDescent="0.25">
      <c r="B104" s="27"/>
      <c r="C104" s="27"/>
      <c r="D104" s="27"/>
      <c r="E104" s="69"/>
      <c r="F104" s="70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</row>
    <row r="105" spans="2:38" x14ac:dyDescent="0.25">
      <c r="B105" s="27"/>
      <c r="C105" s="27"/>
      <c r="D105" s="27"/>
      <c r="E105" s="69"/>
      <c r="F105" s="70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</row>
    <row r="106" spans="2:38" x14ac:dyDescent="0.25">
      <c r="B106" s="27"/>
      <c r="C106" s="27"/>
      <c r="D106" s="27"/>
      <c r="E106" s="69"/>
      <c r="F106" s="70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</row>
    <row r="107" spans="2:38" x14ac:dyDescent="0.25">
      <c r="B107" s="27"/>
      <c r="C107" s="27"/>
      <c r="D107" s="27"/>
      <c r="E107" s="69"/>
      <c r="F107" s="70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</row>
    <row r="108" spans="2:38" x14ac:dyDescent="0.25">
      <c r="B108" s="27"/>
      <c r="C108" s="27"/>
      <c r="D108" s="27"/>
      <c r="E108" s="69"/>
      <c r="F108" s="70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</row>
    <row r="109" spans="2:38" x14ac:dyDescent="0.25">
      <c r="B109" s="27"/>
      <c r="C109" s="27"/>
      <c r="D109" s="27"/>
      <c r="E109" s="69"/>
      <c r="F109" s="70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</row>
    <row r="110" spans="2:38" x14ac:dyDescent="0.25">
      <c r="B110" s="27"/>
      <c r="C110" s="27"/>
      <c r="D110" s="27"/>
      <c r="E110" s="69"/>
      <c r="F110" s="70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</row>
    <row r="111" spans="2:38" x14ac:dyDescent="0.25">
      <c r="B111" s="27"/>
      <c r="C111" s="27"/>
      <c r="D111" s="27"/>
      <c r="E111" s="69"/>
      <c r="F111" s="70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</row>
    <row r="112" spans="2:38" x14ac:dyDescent="0.25">
      <c r="B112" s="27"/>
      <c r="C112" s="27"/>
      <c r="D112" s="27"/>
      <c r="E112" s="69"/>
      <c r="F112" s="70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</row>
    <row r="113" spans="2:38" x14ac:dyDescent="0.25">
      <c r="B113" s="27"/>
      <c r="C113" s="27"/>
      <c r="D113" s="27"/>
      <c r="E113" s="69"/>
      <c r="F113" s="70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</row>
    <row r="114" spans="2:38" x14ac:dyDescent="0.25">
      <c r="B114" s="27"/>
      <c r="C114" s="27"/>
      <c r="D114" s="27"/>
      <c r="E114" s="69"/>
      <c r="F114" s="70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</row>
    <row r="115" spans="2:38" x14ac:dyDescent="0.25">
      <c r="B115" s="27"/>
      <c r="C115" s="27"/>
      <c r="D115" s="27"/>
      <c r="E115" s="69"/>
      <c r="F115" s="70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</row>
    <row r="116" spans="2:38" x14ac:dyDescent="0.25">
      <c r="B116" s="27"/>
      <c r="C116" s="27"/>
      <c r="D116" s="27"/>
      <c r="E116" s="69"/>
      <c r="F116" s="70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</row>
    <row r="117" spans="2:38" x14ac:dyDescent="0.25">
      <c r="B117" s="27"/>
      <c r="C117" s="27"/>
      <c r="D117" s="27"/>
      <c r="E117" s="69"/>
      <c r="F117" s="70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</row>
    <row r="118" spans="2:38" x14ac:dyDescent="0.25">
      <c r="B118" s="27"/>
      <c r="C118" s="27"/>
      <c r="D118" s="27"/>
      <c r="E118" s="69"/>
      <c r="F118" s="70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</row>
    <row r="119" spans="2:38" x14ac:dyDescent="0.25">
      <c r="B119" s="27"/>
      <c r="C119" s="27"/>
      <c r="D119" s="27"/>
      <c r="E119" s="69"/>
      <c r="F119" s="70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</row>
    <row r="120" spans="2:38" x14ac:dyDescent="0.25">
      <c r="B120" s="27"/>
      <c r="C120" s="27"/>
      <c r="D120" s="27"/>
      <c r="E120" s="69"/>
      <c r="F120" s="70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</row>
    <row r="121" spans="2:38" x14ac:dyDescent="0.25">
      <c r="B121" s="27"/>
      <c r="C121" s="27"/>
      <c r="D121" s="27"/>
      <c r="E121" s="69"/>
      <c r="F121" s="70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</row>
    <row r="122" spans="2:38" x14ac:dyDescent="0.25">
      <c r="B122" s="27"/>
      <c r="C122" s="27"/>
      <c r="D122" s="27"/>
      <c r="E122" s="69"/>
      <c r="F122" s="70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</row>
    <row r="123" spans="2:38" x14ac:dyDescent="0.25">
      <c r="B123" s="27"/>
      <c r="C123" s="27"/>
      <c r="D123" s="27"/>
      <c r="E123" s="69"/>
      <c r="F123" s="70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</row>
    <row r="124" spans="2:38" x14ac:dyDescent="0.25">
      <c r="B124" s="27"/>
      <c r="C124" s="27"/>
      <c r="D124" s="27"/>
      <c r="E124" s="69"/>
      <c r="F124" s="70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</row>
    <row r="125" spans="2:38" x14ac:dyDescent="0.25">
      <c r="B125" s="27"/>
      <c r="C125" s="27"/>
      <c r="D125" s="27"/>
      <c r="E125" s="69"/>
      <c r="F125" s="70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</row>
    <row r="126" spans="2:38" x14ac:dyDescent="0.25">
      <c r="B126" s="27"/>
      <c r="C126" s="27"/>
      <c r="D126" s="27"/>
      <c r="E126" s="69"/>
      <c r="F126" s="70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</row>
    <row r="127" spans="2:38" x14ac:dyDescent="0.25">
      <c r="B127" s="27"/>
      <c r="C127" s="27"/>
      <c r="D127" s="27"/>
      <c r="E127" s="69"/>
      <c r="F127" s="70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</row>
    <row r="128" spans="2:38" x14ac:dyDescent="0.25">
      <c r="B128" s="27"/>
      <c r="C128" s="27"/>
      <c r="D128" s="27"/>
      <c r="E128" s="69"/>
      <c r="F128" s="70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</row>
    <row r="129" spans="2:38" x14ac:dyDescent="0.25">
      <c r="B129" s="27"/>
      <c r="C129" s="27"/>
      <c r="D129" s="27"/>
      <c r="E129" s="69"/>
      <c r="F129" s="70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</row>
    <row r="130" spans="2:38" x14ac:dyDescent="0.25">
      <c r="B130" s="27"/>
      <c r="C130" s="27"/>
      <c r="D130" s="27"/>
      <c r="E130" s="69"/>
      <c r="F130" s="70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</row>
    <row r="131" spans="2:38" x14ac:dyDescent="0.25">
      <c r="B131" s="27"/>
      <c r="C131" s="27"/>
      <c r="D131" s="27"/>
      <c r="E131" s="69"/>
      <c r="F131" s="70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</row>
    <row r="132" spans="2:38" x14ac:dyDescent="0.25">
      <c r="B132" s="27"/>
      <c r="C132" s="27"/>
      <c r="D132" s="27"/>
      <c r="E132" s="69"/>
      <c r="F132" s="70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</row>
    <row r="133" spans="2:38" x14ac:dyDescent="0.25">
      <c r="B133" s="27"/>
      <c r="C133" s="27"/>
      <c r="D133" s="27"/>
      <c r="E133" s="69"/>
      <c r="F133" s="70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</row>
    <row r="134" spans="2:38" x14ac:dyDescent="0.25">
      <c r="B134" s="27"/>
      <c r="C134" s="27"/>
      <c r="D134" s="27"/>
      <c r="E134" s="69"/>
      <c r="F134" s="70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</row>
    <row r="135" spans="2:38" x14ac:dyDescent="0.25">
      <c r="B135" s="27"/>
      <c r="C135" s="27"/>
      <c r="D135" s="27"/>
      <c r="E135" s="69"/>
      <c r="F135" s="70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</row>
    <row r="136" spans="2:38" x14ac:dyDescent="0.25">
      <c r="B136" s="27"/>
      <c r="C136" s="27"/>
      <c r="D136" s="27"/>
      <c r="E136" s="69"/>
      <c r="F136" s="70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</row>
    <row r="137" spans="2:38" x14ac:dyDescent="0.25">
      <c r="B137" s="27"/>
      <c r="C137" s="27"/>
      <c r="D137" s="27"/>
      <c r="E137" s="69"/>
      <c r="F137" s="70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</row>
    <row r="138" spans="2:38" x14ac:dyDescent="0.25">
      <c r="B138" s="27"/>
      <c r="C138" s="27"/>
      <c r="D138" s="27"/>
      <c r="E138" s="69"/>
      <c r="F138" s="70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</row>
    <row r="139" spans="2:38" x14ac:dyDescent="0.25">
      <c r="B139" s="27"/>
      <c r="C139" s="27"/>
      <c r="D139" s="27"/>
      <c r="E139" s="69"/>
      <c r="F139" s="70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</row>
    <row r="140" spans="2:38" x14ac:dyDescent="0.25">
      <c r="B140" s="27"/>
      <c r="C140" s="27"/>
      <c r="D140" s="27"/>
      <c r="E140" s="69"/>
      <c r="F140" s="70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</row>
    <row r="141" spans="2:38" x14ac:dyDescent="0.25">
      <c r="B141" s="27"/>
      <c r="C141" s="27"/>
      <c r="D141" s="27"/>
      <c r="E141" s="69"/>
      <c r="F141" s="70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</row>
    <row r="142" spans="2:38" x14ac:dyDescent="0.25">
      <c r="B142" s="27"/>
      <c r="C142" s="27"/>
      <c r="D142" s="27"/>
      <c r="E142" s="69"/>
      <c r="F142" s="70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</row>
    <row r="143" spans="2:38" x14ac:dyDescent="0.25">
      <c r="B143" s="27"/>
      <c r="C143" s="27"/>
      <c r="D143" s="27"/>
      <c r="E143" s="69"/>
      <c r="F143" s="70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</row>
    <row r="144" spans="2:38" x14ac:dyDescent="0.25">
      <c r="B144" s="27"/>
      <c r="C144" s="27"/>
      <c r="D144" s="27"/>
      <c r="E144" s="69"/>
      <c r="F144" s="70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</row>
    <row r="145" spans="2:38" x14ac:dyDescent="0.25">
      <c r="B145" s="27"/>
      <c r="C145" s="27"/>
      <c r="D145" s="27"/>
      <c r="E145" s="69"/>
      <c r="F145" s="70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</row>
    <row r="146" spans="2:38" x14ac:dyDescent="0.25">
      <c r="B146" s="27"/>
      <c r="C146" s="27"/>
      <c r="D146" s="27"/>
      <c r="E146" s="69"/>
      <c r="F146" s="70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</row>
    <row r="147" spans="2:38" x14ac:dyDescent="0.25">
      <c r="B147" s="27"/>
      <c r="C147" s="27"/>
      <c r="D147" s="27"/>
      <c r="E147" s="69"/>
      <c r="F147" s="70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</row>
    <row r="148" spans="2:38" x14ac:dyDescent="0.25">
      <c r="B148" s="27"/>
      <c r="C148" s="27"/>
      <c r="D148" s="27"/>
      <c r="E148" s="69"/>
      <c r="F148" s="70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</row>
    <row r="149" spans="2:38" x14ac:dyDescent="0.25">
      <c r="B149" s="27"/>
      <c r="C149" s="27"/>
      <c r="D149" s="27"/>
      <c r="E149" s="69"/>
      <c r="F149" s="70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</row>
    <row r="150" spans="2:38" x14ac:dyDescent="0.25">
      <c r="B150" s="27"/>
      <c r="C150" s="27"/>
      <c r="D150" s="27"/>
      <c r="E150" s="69"/>
      <c r="F150" s="70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</row>
    <row r="151" spans="2:38" x14ac:dyDescent="0.25">
      <c r="B151" s="27"/>
      <c r="C151" s="27"/>
      <c r="D151" s="27"/>
      <c r="E151" s="69"/>
      <c r="F151" s="70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</row>
    <row r="152" spans="2:38" x14ac:dyDescent="0.25">
      <c r="B152" s="27"/>
      <c r="C152" s="27"/>
      <c r="D152" s="27"/>
      <c r="E152" s="69"/>
      <c r="F152" s="70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</row>
    <row r="153" spans="2:38" x14ac:dyDescent="0.25">
      <c r="B153" s="27"/>
      <c r="C153" s="27"/>
      <c r="D153" s="27"/>
      <c r="E153" s="69"/>
      <c r="F153" s="70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</row>
    <row r="154" spans="2:38" x14ac:dyDescent="0.25">
      <c r="B154" s="27"/>
      <c r="C154" s="27"/>
      <c r="D154" s="27"/>
      <c r="E154" s="69"/>
      <c r="F154" s="70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</row>
    <row r="155" spans="2:38" x14ac:dyDescent="0.25">
      <c r="B155" s="27"/>
      <c r="C155" s="27"/>
      <c r="D155" s="27"/>
      <c r="E155" s="69"/>
      <c r="F155" s="70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</row>
    <row r="156" spans="2:38" x14ac:dyDescent="0.25">
      <c r="B156" s="27"/>
      <c r="C156" s="27"/>
      <c r="D156" s="27"/>
      <c r="E156" s="69"/>
      <c r="F156" s="70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</row>
    <row r="157" spans="2:38" x14ac:dyDescent="0.25">
      <c r="B157" s="27"/>
      <c r="C157" s="27"/>
      <c r="D157" s="27"/>
      <c r="E157" s="69"/>
      <c r="F157" s="70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</row>
    <row r="158" spans="2:38" x14ac:dyDescent="0.25">
      <c r="B158" s="27"/>
      <c r="C158" s="27"/>
      <c r="D158" s="27"/>
      <c r="E158" s="69"/>
      <c r="F158" s="70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</row>
    <row r="159" spans="2:38" x14ac:dyDescent="0.25">
      <c r="B159" s="27"/>
      <c r="C159" s="27"/>
      <c r="D159" s="27"/>
      <c r="E159" s="69"/>
      <c r="F159" s="70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</row>
    <row r="160" spans="2:38" x14ac:dyDescent="0.25">
      <c r="B160" s="27"/>
      <c r="C160" s="27"/>
      <c r="D160" s="27"/>
      <c r="E160" s="69"/>
      <c r="F160" s="70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</row>
  </sheetData>
  <sortState ref="C6:AL52">
    <sortCondition ref="C6:C52"/>
    <sortCondition ref="D6:D52"/>
    <sortCondition ref="E6:E52"/>
    <sortCondition ref="F6:F52"/>
  </sortState>
  <mergeCells count="8">
    <mergeCell ref="C54:F54"/>
    <mergeCell ref="C3:AL3"/>
    <mergeCell ref="C5:C6"/>
    <mergeCell ref="D5:D6"/>
    <mergeCell ref="E5:E6"/>
    <mergeCell ref="F5:F6"/>
    <mergeCell ref="G5:AL5"/>
    <mergeCell ref="C4:AL4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ignoredErrors>
    <ignoredError sqref="AL7:AL53" emptyCellReference="1"/>
    <ignoredError sqref="G54:AJ54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zoomScale="130" zoomScaleNormal="130" workbookViewId="0">
      <selection activeCell="D1" sqref="A1:D25"/>
    </sheetView>
  </sheetViews>
  <sheetFormatPr baseColWidth="10" defaultRowHeight="15" x14ac:dyDescent="0.25"/>
  <cols>
    <col min="1" max="1" width="14" customWidth="1"/>
    <col min="2" max="3" width="12.42578125" customWidth="1"/>
    <col min="4" max="4" width="95" customWidth="1"/>
    <col min="256" max="256" width="14" customWidth="1"/>
    <col min="257" max="258" width="12.42578125" customWidth="1"/>
    <col min="259" max="259" width="14.5703125" customWidth="1"/>
    <col min="260" max="260" width="95" customWidth="1"/>
    <col min="512" max="512" width="14" customWidth="1"/>
    <col min="513" max="514" width="12.42578125" customWidth="1"/>
    <col min="515" max="515" width="14.5703125" customWidth="1"/>
    <col min="516" max="516" width="95" customWidth="1"/>
    <col min="768" max="768" width="14" customWidth="1"/>
    <col min="769" max="770" width="12.42578125" customWidth="1"/>
    <col min="771" max="771" width="14.5703125" customWidth="1"/>
    <col min="772" max="772" width="95" customWidth="1"/>
    <col min="1024" max="1024" width="14" customWidth="1"/>
    <col min="1025" max="1026" width="12.42578125" customWidth="1"/>
    <col min="1027" max="1027" width="14.5703125" customWidth="1"/>
    <col min="1028" max="1028" width="95" customWidth="1"/>
    <col min="1280" max="1280" width="14" customWidth="1"/>
    <col min="1281" max="1282" width="12.42578125" customWidth="1"/>
    <col min="1283" max="1283" width="14.5703125" customWidth="1"/>
    <col min="1284" max="1284" width="95" customWidth="1"/>
    <col min="1536" max="1536" width="14" customWidth="1"/>
    <col min="1537" max="1538" width="12.42578125" customWidth="1"/>
    <col min="1539" max="1539" width="14.5703125" customWidth="1"/>
    <col min="1540" max="1540" width="95" customWidth="1"/>
    <col min="1792" max="1792" width="14" customWidth="1"/>
    <col min="1793" max="1794" width="12.42578125" customWidth="1"/>
    <col min="1795" max="1795" width="14.5703125" customWidth="1"/>
    <col min="1796" max="1796" width="95" customWidth="1"/>
    <col min="2048" max="2048" width="14" customWidth="1"/>
    <col min="2049" max="2050" width="12.42578125" customWidth="1"/>
    <col min="2051" max="2051" width="14.5703125" customWidth="1"/>
    <col min="2052" max="2052" width="95" customWidth="1"/>
    <col min="2304" max="2304" width="14" customWidth="1"/>
    <col min="2305" max="2306" width="12.42578125" customWidth="1"/>
    <col min="2307" max="2307" width="14.5703125" customWidth="1"/>
    <col min="2308" max="2308" width="95" customWidth="1"/>
    <col min="2560" max="2560" width="14" customWidth="1"/>
    <col min="2561" max="2562" width="12.42578125" customWidth="1"/>
    <col min="2563" max="2563" width="14.5703125" customWidth="1"/>
    <col min="2564" max="2564" width="95" customWidth="1"/>
    <col min="2816" max="2816" width="14" customWidth="1"/>
    <col min="2817" max="2818" width="12.42578125" customWidth="1"/>
    <col min="2819" max="2819" width="14.5703125" customWidth="1"/>
    <col min="2820" max="2820" width="95" customWidth="1"/>
    <col min="3072" max="3072" width="14" customWidth="1"/>
    <col min="3073" max="3074" width="12.42578125" customWidth="1"/>
    <col min="3075" max="3075" width="14.5703125" customWidth="1"/>
    <col min="3076" max="3076" width="95" customWidth="1"/>
    <col min="3328" max="3328" width="14" customWidth="1"/>
    <col min="3329" max="3330" width="12.42578125" customWidth="1"/>
    <col min="3331" max="3331" width="14.5703125" customWidth="1"/>
    <col min="3332" max="3332" width="95" customWidth="1"/>
    <col min="3584" max="3584" width="14" customWidth="1"/>
    <col min="3585" max="3586" width="12.42578125" customWidth="1"/>
    <col min="3587" max="3587" width="14.5703125" customWidth="1"/>
    <col min="3588" max="3588" width="95" customWidth="1"/>
    <col min="3840" max="3840" width="14" customWidth="1"/>
    <col min="3841" max="3842" width="12.42578125" customWidth="1"/>
    <col min="3843" max="3843" width="14.5703125" customWidth="1"/>
    <col min="3844" max="3844" width="95" customWidth="1"/>
    <col min="4096" max="4096" width="14" customWidth="1"/>
    <col min="4097" max="4098" width="12.42578125" customWidth="1"/>
    <col min="4099" max="4099" width="14.5703125" customWidth="1"/>
    <col min="4100" max="4100" width="95" customWidth="1"/>
    <col min="4352" max="4352" width="14" customWidth="1"/>
    <col min="4353" max="4354" width="12.42578125" customWidth="1"/>
    <col min="4355" max="4355" width="14.5703125" customWidth="1"/>
    <col min="4356" max="4356" width="95" customWidth="1"/>
    <col min="4608" max="4608" width="14" customWidth="1"/>
    <col min="4609" max="4610" width="12.42578125" customWidth="1"/>
    <col min="4611" max="4611" width="14.5703125" customWidth="1"/>
    <col min="4612" max="4612" width="95" customWidth="1"/>
    <col min="4864" max="4864" width="14" customWidth="1"/>
    <col min="4865" max="4866" width="12.42578125" customWidth="1"/>
    <col min="4867" max="4867" width="14.5703125" customWidth="1"/>
    <col min="4868" max="4868" width="95" customWidth="1"/>
    <col min="5120" max="5120" width="14" customWidth="1"/>
    <col min="5121" max="5122" width="12.42578125" customWidth="1"/>
    <col min="5123" max="5123" width="14.5703125" customWidth="1"/>
    <col min="5124" max="5124" width="95" customWidth="1"/>
    <col min="5376" max="5376" width="14" customWidth="1"/>
    <col min="5377" max="5378" width="12.42578125" customWidth="1"/>
    <col min="5379" max="5379" width="14.5703125" customWidth="1"/>
    <col min="5380" max="5380" width="95" customWidth="1"/>
    <col min="5632" max="5632" width="14" customWidth="1"/>
    <col min="5633" max="5634" width="12.42578125" customWidth="1"/>
    <col min="5635" max="5635" width="14.5703125" customWidth="1"/>
    <col min="5636" max="5636" width="95" customWidth="1"/>
    <col min="5888" max="5888" width="14" customWidth="1"/>
    <col min="5889" max="5890" width="12.42578125" customWidth="1"/>
    <col min="5891" max="5891" width="14.5703125" customWidth="1"/>
    <col min="5892" max="5892" width="95" customWidth="1"/>
    <col min="6144" max="6144" width="14" customWidth="1"/>
    <col min="6145" max="6146" width="12.42578125" customWidth="1"/>
    <col min="6147" max="6147" width="14.5703125" customWidth="1"/>
    <col min="6148" max="6148" width="95" customWidth="1"/>
    <col min="6400" max="6400" width="14" customWidth="1"/>
    <col min="6401" max="6402" width="12.42578125" customWidth="1"/>
    <col min="6403" max="6403" width="14.5703125" customWidth="1"/>
    <col min="6404" max="6404" width="95" customWidth="1"/>
    <col min="6656" max="6656" width="14" customWidth="1"/>
    <col min="6657" max="6658" width="12.42578125" customWidth="1"/>
    <col min="6659" max="6659" width="14.5703125" customWidth="1"/>
    <col min="6660" max="6660" width="95" customWidth="1"/>
    <col min="6912" max="6912" width="14" customWidth="1"/>
    <col min="6913" max="6914" width="12.42578125" customWidth="1"/>
    <col min="6915" max="6915" width="14.5703125" customWidth="1"/>
    <col min="6916" max="6916" width="95" customWidth="1"/>
    <col min="7168" max="7168" width="14" customWidth="1"/>
    <col min="7169" max="7170" width="12.42578125" customWidth="1"/>
    <col min="7171" max="7171" width="14.5703125" customWidth="1"/>
    <col min="7172" max="7172" width="95" customWidth="1"/>
    <col min="7424" max="7424" width="14" customWidth="1"/>
    <col min="7425" max="7426" width="12.42578125" customWidth="1"/>
    <col min="7427" max="7427" width="14.5703125" customWidth="1"/>
    <col min="7428" max="7428" width="95" customWidth="1"/>
    <col min="7680" max="7680" width="14" customWidth="1"/>
    <col min="7681" max="7682" width="12.42578125" customWidth="1"/>
    <col min="7683" max="7683" width="14.5703125" customWidth="1"/>
    <col min="7684" max="7684" width="95" customWidth="1"/>
    <col min="7936" max="7936" width="14" customWidth="1"/>
    <col min="7937" max="7938" width="12.42578125" customWidth="1"/>
    <col min="7939" max="7939" width="14.5703125" customWidth="1"/>
    <col min="7940" max="7940" width="95" customWidth="1"/>
    <col min="8192" max="8192" width="14" customWidth="1"/>
    <col min="8193" max="8194" width="12.42578125" customWidth="1"/>
    <col min="8195" max="8195" width="14.5703125" customWidth="1"/>
    <col min="8196" max="8196" width="95" customWidth="1"/>
    <col min="8448" max="8448" width="14" customWidth="1"/>
    <col min="8449" max="8450" width="12.42578125" customWidth="1"/>
    <col min="8451" max="8451" width="14.5703125" customWidth="1"/>
    <col min="8452" max="8452" width="95" customWidth="1"/>
    <col min="8704" max="8704" width="14" customWidth="1"/>
    <col min="8705" max="8706" width="12.42578125" customWidth="1"/>
    <col min="8707" max="8707" width="14.5703125" customWidth="1"/>
    <col min="8708" max="8708" width="95" customWidth="1"/>
    <col min="8960" max="8960" width="14" customWidth="1"/>
    <col min="8961" max="8962" width="12.42578125" customWidth="1"/>
    <col min="8963" max="8963" width="14.5703125" customWidth="1"/>
    <col min="8964" max="8964" width="95" customWidth="1"/>
    <col min="9216" max="9216" width="14" customWidth="1"/>
    <col min="9217" max="9218" width="12.42578125" customWidth="1"/>
    <col min="9219" max="9219" width="14.5703125" customWidth="1"/>
    <col min="9220" max="9220" width="95" customWidth="1"/>
    <col min="9472" max="9472" width="14" customWidth="1"/>
    <col min="9473" max="9474" width="12.42578125" customWidth="1"/>
    <col min="9475" max="9475" width="14.5703125" customWidth="1"/>
    <col min="9476" max="9476" width="95" customWidth="1"/>
    <col min="9728" max="9728" width="14" customWidth="1"/>
    <col min="9729" max="9730" width="12.42578125" customWidth="1"/>
    <col min="9731" max="9731" width="14.5703125" customWidth="1"/>
    <col min="9732" max="9732" width="95" customWidth="1"/>
    <col min="9984" max="9984" width="14" customWidth="1"/>
    <col min="9985" max="9986" width="12.42578125" customWidth="1"/>
    <col min="9987" max="9987" width="14.5703125" customWidth="1"/>
    <col min="9988" max="9988" width="95" customWidth="1"/>
    <col min="10240" max="10240" width="14" customWidth="1"/>
    <col min="10241" max="10242" width="12.42578125" customWidth="1"/>
    <col min="10243" max="10243" width="14.5703125" customWidth="1"/>
    <col min="10244" max="10244" width="95" customWidth="1"/>
    <col min="10496" max="10496" width="14" customWidth="1"/>
    <col min="10497" max="10498" width="12.42578125" customWidth="1"/>
    <col min="10499" max="10499" width="14.5703125" customWidth="1"/>
    <col min="10500" max="10500" width="95" customWidth="1"/>
    <col min="10752" max="10752" width="14" customWidth="1"/>
    <col min="10753" max="10754" width="12.42578125" customWidth="1"/>
    <col min="10755" max="10755" width="14.5703125" customWidth="1"/>
    <col min="10756" max="10756" width="95" customWidth="1"/>
    <col min="11008" max="11008" width="14" customWidth="1"/>
    <col min="11009" max="11010" width="12.42578125" customWidth="1"/>
    <col min="11011" max="11011" width="14.5703125" customWidth="1"/>
    <col min="11012" max="11012" width="95" customWidth="1"/>
    <col min="11264" max="11264" width="14" customWidth="1"/>
    <col min="11265" max="11266" width="12.42578125" customWidth="1"/>
    <col min="11267" max="11267" width="14.5703125" customWidth="1"/>
    <col min="11268" max="11268" width="95" customWidth="1"/>
    <col min="11520" max="11520" width="14" customWidth="1"/>
    <col min="11521" max="11522" width="12.42578125" customWidth="1"/>
    <col min="11523" max="11523" width="14.5703125" customWidth="1"/>
    <col min="11524" max="11524" width="95" customWidth="1"/>
    <col min="11776" max="11776" width="14" customWidth="1"/>
    <col min="11777" max="11778" width="12.42578125" customWidth="1"/>
    <col min="11779" max="11779" width="14.5703125" customWidth="1"/>
    <col min="11780" max="11780" width="95" customWidth="1"/>
    <col min="12032" max="12032" width="14" customWidth="1"/>
    <col min="12033" max="12034" width="12.42578125" customWidth="1"/>
    <col min="12035" max="12035" width="14.5703125" customWidth="1"/>
    <col min="12036" max="12036" width="95" customWidth="1"/>
    <col min="12288" max="12288" width="14" customWidth="1"/>
    <col min="12289" max="12290" width="12.42578125" customWidth="1"/>
    <col min="12291" max="12291" width="14.5703125" customWidth="1"/>
    <col min="12292" max="12292" width="95" customWidth="1"/>
    <col min="12544" max="12544" width="14" customWidth="1"/>
    <col min="12545" max="12546" width="12.42578125" customWidth="1"/>
    <col min="12547" max="12547" width="14.5703125" customWidth="1"/>
    <col min="12548" max="12548" width="95" customWidth="1"/>
    <col min="12800" max="12800" width="14" customWidth="1"/>
    <col min="12801" max="12802" width="12.42578125" customWidth="1"/>
    <col min="12803" max="12803" width="14.5703125" customWidth="1"/>
    <col min="12804" max="12804" width="95" customWidth="1"/>
    <col min="13056" max="13056" width="14" customWidth="1"/>
    <col min="13057" max="13058" width="12.42578125" customWidth="1"/>
    <col min="13059" max="13059" width="14.5703125" customWidth="1"/>
    <col min="13060" max="13060" width="95" customWidth="1"/>
    <col min="13312" max="13312" width="14" customWidth="1"/>
    <col min="13313" max="13314" width="12.42578125" customWidth="1"/>
    <col min="13315" max="13315" width="14.5703125" customWidth="1"/>
    <col min="13316" max="13316" width="95" customWidth="1"/>
    <col min="13568" max="13568" width="14" customWidth="1"/>
    <col min="13569" max="13570" width="12.42578125" customWidth="1"/>
    <col min="13571" max="13571" width="14.5703125" customWidth="1"/>
    <col min="13572" max="13572" width="95" customWidth="1"/>
    <col min="13824" max="13824" width="14" customWidth="1"/>
    <col min="13825" max="13826" width="12.42578125" customWidth="1"/>
    <col min="13827" max="13827" width="14.5703125" customWidth="1"/>
    <col min="13828" max="13828" width="95" customWidth="1"/>
    <col min="14080" max="14080" width="14" customWidth="1"/>
    <col min="14081" max="14082" width="12.42578125" customWidth="1"/>
    <col min="14083" max="14083" width="14.5703125" customWidth="1"/>
    <col min="14084" max="14084" width="95" customWidth="1"/>
    <col min="14336" max="14336" width="14" customWidth="1"/>
    <col min="14337" max="14338" width="12.42578125" customWidth="1"/>
    <col min="14339" max="14339" width="14.5703125" customWidth="1"/>
    <col min="14340" max="14340" width="95" customWidth="1"/>
    <col min="14592" max="14592" width="14" customWidth="1"/>
    <col min="14593" max="14594" width="12.42578125" customWidth="1"/>
    <col min="14595" max="14595" width="14.5703125" customWidth="1"/>
    <col min="14596" max="14596" width="95" customWidth="1"/>
    <col min="14848" max="14848" width="14" customWidth="1"/>
    <col min="14849" max="14850" width="12.42578125" customWidth="1"/>
    <col min="14851" max="14851" width="14.5703125" customWidth="1"/>
    <col min="14852" max="14852" width="95" customWidth="1"/>
    <col min="15104" max="15104" width="14" customWidth="1"/>
    <col min="15105" max="15106" width="12.42578125" customWidth="1"/>
    <col min="15107" max="15107" width="14.5703125" customWidth="1"/>
    <col min="15108" max="15108" width="95" customWidth="1"/>
    <col min="15360" max="15360" width="14" customWidth="1"/>
    <col min="15361" max="15362" width="12.42578125" customWidth="1"/>
    <col min="15363" max="15363" width="14.5703125" customWidth="1"/>
    <col min="15364" max="15364" width="95" customWidth="1"/>
    <col min="15616" max="15616" width="14" customWidth="1"/>
    <col min="15617" max="15618" width="12.42578125" customWidth="1"/>
    <col min="15619" max="15619" width="14.5703125" customWidth="1"/>
    <col min="15620" max="15620" width="95" customWidth="1"/>
    <col min="15872" max="15872" width="14" customWidth="1"/>
    <col min="15873" max="15874" width="12.42578125" customWidth="1"/>
    <col min="15875" max="15875" width="14.5703125" customWidth="1"/>
    <col min="15876" max="15876" width="95" customWidth="1"/>
    <col min="16128" max="16128" width="14" customWidth="1"/>
    <col min="16129" max="16130" width="12.42578125" customWidth="1"/>
    <col min="16131" max="16131" width="14.5703125" customWidth="1"/>
    <col min="16132" max="16132" width="95" customWidth="1"/>
  </cols>
  <sheetData>
    <row r="1" spans="1:4" x14ac:dyDescent="0.25">
      <c r="A1" s="1"/>
      <c r="B1" s="2"/>
      <c r="C1" s="3"/>
      <c r="D1" s="72" t="s">
        <v>47</v>
      </c>
    </row>
    <row r="2" spans="1:4" ht="15.75" thickBot="1" x14ac:dyDescent="0.3">
      <c r="A2" s="1"/>
      <c r="B2" s="2"/>
      <c r="C2" s="3"/>
      <c r="D2" s="73" t="s">
        <v>79</v>
      </c>
    </row>
    <row r="3" spans="1:4" x14ac:dyDescent="0.25">
      <c r="A3" s="85"/>
      <c r="B3" s="86"/>
      <c r="C3" s="86"/>
      <c r="D3" s="87"/>
    </row>
    <row r="4" spans="1:4" x14ac:dyDescent="0.25">
      <c r="A4" s="88" t="s">
        <v>69</v>
      </c>
      <c r="B4" s="89"/>
      <c r="C4" s="89"/>
      <c r="D4" s="90"/>
    </row>
    <row r="5" spans="1:4" x14ac:dyDescent="0.25">
      <c r="A5" s="88" t="s">
        <v>60</v>
      </c>
      <c r="B5" s="89"/>
      <c r="C5" s="89"/>
      <c r="D5" s="90"/>
    </row>
    <row r="6" spans="1:4" x14ac:dyDescent="0.25">
      <c r="A6" s="91"/>
      <c r="B6" s="92"/>
      <c r="C6" s="92"/>
      <c r="D6" s="93"/>
    </row>
    <row r="7" spans="1:4" x14ac:dyDescent="0.25">
      <c r="A7" s="88" t="s">
        <v>48</v>
      </c>
      <c r="B7" s="89"/>
      <c r="C7" s="89"/>
      <c r="D7" s="90"/>
    </row>
    <row r="8" spans="1:4" ht="15.75" thickBot="1" x14ac:dyDescent="0.3">
      <c r="A8" s="94"/>
      <c r="B8" s="95"/>
      <c r="C8" s="95"/>
      <c r="D8" s="96"/>
    </row>
    <row r="9" spans="1:4" s="4" customFormat="1" ht="25.5" customHeight="1" thickBot="1" x14ac:dyDescent="0.3">
      <c r="A9" s="16" t="s">
        <v>0</v>
      </c>
      <c r="B9" s="17" t="s">
        <v>1</v>
      </c>
      <c r="C9" s="18" t="s">
        <v>2</v>
      </c>
      <c r="D9" s="19" t="s">
        <v>49</v>
      </c>
    </row>
    <row r="10" spans="1:4" s="5" customFormat="1" ht="12.75" x14ac:dyDescent="0.2">
      <c r="A10" s="97">
        <v>25</v>
      </c>
      <c r="B10" s="98"/>
      <c r="C10" s="98"/>
      <c r="D10" s="20" t="s">
        <v>50</v>
      </c>
    </row>
    <row r="11" spans="1:4" x14ac:dyDescent="0.25">
      <c r="A11" s="6">
        <v>25</v>
      </c>
      <c r="B11" s="99">
        <v>205</v>
      </c>
      <c r="C11" s="99"/>
      <c r="D11" s="7" t="s">
        <v>61</v>
      </c>
    </row>
    <row r="12" spans="1:4" ht="15.75" thickBot="1" x14ac:dyDescent="0.3">
      <c r="A12" s="9">
        <v>25</v>
      </c>
      <c r="B12" s="10">
        <v>205</v>
      </c>
      <c r="C12" s="10">
        <v>34</v>
      </c>
      <c r="D12" s="11" t="s">
        <v>62</v>
      </c>
    </row>
    <row r="13" spans="1:4" s="5" customFormat="1" ht="12.75" x14ac:dyDescent="0.2">
      <c r="A13" s="97">
        <v>30</v>
      </c>
      <c r="B13" s="98"/>
      <c r="C13" s="98"/>
      <c r="D13" s="20" t="s">
        <v>51</v>
      </c>
    </row>
    <row r="14" spans="1:4" s="14" customFormat="1" ht="12.75" x14ac:dyDescent="0.2">
      <c r="A14" s="12">
        <v>30</v>
      </c>
      <c r="B14" s="100">
        <v>325</v>
      </c>
      <c r="C14" s="100"/>
      <c r="D14" s="13" t="s">
        <v>52</v>
      </c>
    </row>
    <row r="15" spans="1:4" s="14" customFormat="1" ht="12.75" x14ac:dyDescent="0.2">
      <c r="A15" s="12">
        <v>30</v>
      </c>
      <c r="B15" s="15">
        <v>325</v>
      </c>
      <c r="C15" s="15">
        <v>38</v>
      </c>
      <c r="D15" s="13" t="s">
        <v>63</v>
      </c>
    </row>
    <row r="16" spans="1:4" s="14" customFormat="1" ht="13.5" thickBot="1" x14ac:dyDescent="0.25">
      <c r="A16" s="12">
        <v>30</v>
      </c>
      <c r="B16" s="15">
        <v>325</v>
      </c>
      <c r="C16" s="15">
        <v>73</v>
      </c>
      <c r="D16" s="13" t="s">
        <v>53</v>
      </c>
    </row>
    <row r="17" spans="1:4" s="5" customFormat="1" ht="12.75" x14ac:dyDescent="0.2">
      <c r="A17" s="97">
        <v>45</v>
      </c>
      <c r="B17" s="98"/>
      <c r="C17" s="98"/>
      <c r="D17" s="20" t="s">
        <v>54</v>
      </c>
    </row>
    <row r="18" spans="1:4" x14ac:dyDescent="0.25">
      <c r="A18" s="6">
        <v>45</v>
      </c>
      <c r="B18" s="99">
        <v>376</v>
      </c>
      <c r="C18" s="99"/>
      <c r="D18" s="7" t="s">
        <v>64</v>
      </c>
    </row>
    <row r="19" spans="1:4" ht="15.75" thickBot="1" x14ac:dyDescent="0.3">
      <c r="A19" s="6">
        <v>45</v>
      </c>
      <c r="B19" s="8">
        <v>376</v>
      </c>
      <c r="C19" s="8">
        <v>23</v>
      </c>
      <c r="D19" s="7" t="s">
        <v>65</v>
      </c>
    </row>
    <row r="20" spans="1:4" s="5" customFormat="1" ht="12.75" x14ac:dyDescent="0.2">
      <c r="A20" s="97">
        <v>50</v>
      </c>
      <c r="B20" s="98"/>
      <c r="C20" s="98"/>
      <c r="D20" s="20" t="s">
        <v>55</v>
      </c>
    </row>
    <row r="21" spans="1:4" x14ac:dyDescent="0.25">
      <c r="A21" s="6">
        <v>50</v>
      </c>
      <c r="B21" s="99">
        <v>328</v>
      </c>
      <c r="C21" s="99"/>
      <c r="D21" s="7" t="s">
        <v>66</v>
      </c>
    </row>
    <row r="22" spans="1:4" ht="15.75" thickBot="1" x14ac:dyDescent="0.3">
      <c r="A22" s="6">
        <v>50</v>
      </c>
      <c r="B22" s="8">
        <v>328</v>
      </c>
      <c r="C22" s="8">
        <v>77</v>
      </c>
      <c r="D22" s="7" t="s">
        <v>67</v>
      </c>
    </row>
    <row r="23" spans="1:4" s="5" customFormat="1" ht="12.75" x14ac:dyDescent="0.2">
      <c r="A23" s="97">
        <v>57</v>
      </c>
      <c r="B23" s="98"/>
      <c r="C23" s="98"/>
      <c r="D23" s="20" t="s">
        <v>56</v>
      </c>
    </row>
    <row r="24" spans="1:4" x14ac:dyDescent="0.25">
      <c r="A24" s="6">
        <v>57</v>
      </c>
      <c r="B24" s="99">
        <v>327</v>
      </c>
      <c r="C24" s="99"/>
      <c r="D24" s="7" t="s">
        <v>57</v>
      </c>
    </row>
    <row r="25" spans="1:4" ht="15.75" thickBot="1" x14ac:dyDescent="0.3">
      <c r="A25" s="21">
        <v>57</v>
      </c>
      <c r="B25" s="22">
        <v>327</v>
      </c>
      <c r="C25" s="22">
        <v>66</v>
      </c>
      <c r="D25" s="23" t="s">
        <v>58</v>
      </c>
    </row>
  </sheetData>
  <mergeCells count="16">
    <mergeCell ref="B24:C24"/>
    <mergeCell ref="B18:C18"/>
    <mergeCell ref="A20:C20"/>
    <mergeCell ref="B21:C21"/>
    <mergeCell ref="A23:C23"/>
    <mergeCell ref="A8:D8"/>
    <mergeCell ref="A17:C17"/>
    <mergeCell ref="A10:C10"/>
    <mergeCell ref="B11:C11"/>
    <mergeCell ref="A13:C13"/>
    <mergeCell ref="B14:C14"/>
    <mergeCell ref="A3:D3"/>
    <mergeCell ref="A4:D4"/>
    <mergeCell ref="A5:D5"/>
    <mergeCell ref="A6:D6"/>
    <mergeCell ref="A7:D7"/>
  </mergeCells>
  <printOptions horizontalCentered="1"/>
  <pageMargins left="0.78740157480314965" right="0.78740157480314965" top="0.98425196850393704" bottom="0.78740157480314965" header="0.31496062992125984" footer="0.31496062992125984"/>
  <pageSetup paperSize="9" scale="9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Proyecto Ley 2020</vt:lpstr>
      <vt:lpstr>Referencias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2019-09-13T20:00:53Z</cp:lastPrinted>
  <dcterms:created xsi:type="dcterms:W3CDTF">2019-09-12T23:25:46Z</dcterms:created>
  <dcterms:modified xsi:type="dcterms:W3CDTF">2019-09-13T20:18:53Z</dcterms:modified>
</cp:coreProperties>
</file>