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TRAPAR\Ley 2019\"/>
    </mc:Choice>
  </mc:AlternateContent>
  <bookViews>
    <workbookView xWindow="0" yWindow="0" windowWidth="19200" windowHeight="7335"/>
  </bookViews>
  <sheets>
    <sheet name="PLANILLA" sheetId="12" r:id="rId1"/>
  </sheets>
  <definedNames>
    <definedName name="_xlnm.Print_Area" localSheetId="0">PLANILLA!$A$1:$G$77</definedName>
  </definedNames>
  <calcPr calcId="152511"/>
</workbook>
</file>

<file path=xl/calcChain.xml><?xml version="1.0" encoding="utf-8"?>
<calcChain xmlns="http://schemas.openxmlformats.org/spreadsheetml/2006/main">
  <c r="D76" i="12" l="1"/>
  <c r="F28" i="12" l="1"/>
  <c r="F24" i="12"/>
  <c r="F20" i="12"/>
  <c r="F16" i="12"/>
  <c r="C71" i="12"/>
  <c r="E71" i="12"/>
  <c r="D71" i="12"/>
  <c r="F70" i="12"/>
  <c r="E76" i="12"/>
  <c r="F75" i="12"/>
  <c r="F74" i="12"/>
  <c r="F73" i="12"/>
  <c r="F72" i="12"/>
  <c r="F68" i="12"/>
  <c r="F66" i="12"/>
  <c r="F64" i="12"/>
  <c r="F62" i="12"/>
  <c r="F60" i="12"/>
  <c r="F58" i="12"/>
  <c r="F56" i="12"/>
  <c r="F54" i="12"/>
  <c r="F52" i="12"/>
  <c r="F50" i="12"/>
  <c r="F48" i="12"/>
  <c r="F46" i="12"/>
  <c r="F44" i="12"/>
  <c r="F42" i="12"/>
  <c r="F40" i="12"/>
  <c r="F38" i="12"/>
  <c r="F36" i="12"/>
  <c r="F34" i="12"/>
  <c r="F32" i="12"/>
  <c r="F30" i="12"/>
  <c r="F26" i="12"/>
  <c r="F22" i="12"/>
  <c r="F18" i="12"/>
  <c r="F14" i="12"/>
  <c r="F76" i="12" l="1"/>
  <c r="F15" i="12"/>
  <c r="F17" i="12"/>
  <c r="F19" i="12"/>
  <c r="F21" i="12"/>
  <c r="F23" i="12"/>
  <c r="F25" i="12"/>
  <c r="F27" i="12"/>
  <c r="F29" i="12"/>
  <c r="F31" i="12"/>
  <c r="F33" i="12"/>
  <c r="F35" i="12"/>
  <c r="F37" i="12"/>
  <c r="F39" i="12"/>
  <c r="F41" i="12"/>
  <c r="F43" i="12"/>
  <c r="F45" i="12"/>
  <c r="F47" i="12"/>
  <c r="F49" i="12"/>
  <c r="F51" i="12"/>
  <c r="F53" i="12"/>
  <c r="F55" i="12"/>
  <c r="F57" i="12"/>
  <c r="F59" i="12"/>
  <c r="F61" i="12"/>
  <c r="F63" i="12"/>
  <c r="F65" i="12"/>
  <c r="F67" i="12"/>
  <c r="F69" i="12"/>
  <c r="C77" i="12"/>
  <c r="E77" i="12"/>
  <c r="D77" i="12"/>
  <c r="F71" i="12" l="1"/>
  <c r="F77" i="12" l="1"/>
</calcChain>
</file>

<file path=xl/sharedStrings.xml><?xml version="1.0" encoding="utf-8"?>
<sst xmlns="http://schemas.openxmlformats.org/spreadsheetml/2006/main" count="75" uniqueCount="74">
  <si>
    <t>Gastos para Ciencia y Técnica</t>
  </si>
  <si>
    <t>Buenos Aires</t>
  </si>
  <si>
    <t>Córdoba</t>
  </si>
  <si>
    <t>Cuyo</t>
  </si>
  <si>
    <t>General San Martin</t>
  </si>
  <si>
    <t>La Matanza</t>
  </si>
  <si>
    <t>La Plata</t>
  </si>
  <si>
    <t>Litoral</t>
  </si>
  <si>
    <t>Lomas de Zamora</t>
  </si>
  <si>
    <t>Mar del Plata</t>
  </si>
  <si>
    <t>Nordeste</t>
  </si>
  <si>
    <t>Rosario</t>
  </si>
  <si>
    <t>San Luis</t>
  </si>
  <si>
    <t>Río Negro</t>
  </si>
  <si>
    <t>Arturo Jauretche</t>
  </si>
  <si>
    <t>Hurlingham</t>
  </si>
  <si>
    <t>San Antonio de Areco</t>
  </si>
  <si>
    <t>Tres de Febrero</t>
  </si>
  <si>
    <t>CAPITULO II</t>
  </si>
  <si>
    <t xml:space="preserve">       Planilla Anexa al Artículo 12</t>
  </si>
  <si>
    <t>UNIVERSIDADES NACIONALES</t>
  </si>
  <si>
    <t>-En Pesos-</t>
  </si>
  <si>
    <t>Universidades Nacionales</t>
  </si>
  <si>
    <t>Salud</t>
  </si>
  <si>
    <t>Educación y Cultura</t>
  </si>
  <si>
    <t>Ciencia y Técnica</t>
  </si>
  <si>
    <t>TOTAL</t>
  </si>
  <si>
    <t>Catamarca</t>
  </si>
  <si>
    <t>Comahue</t>
  </si>
  <si>
    <t>Entre Ríos</t>
  </si>
  <si>
    <t>Formosa</t>
  </si>
  <si>
    <t>General Sarmiento</t>
  </si>
  <si>
    <t>Jujuy</t>
  </si>
  <si>
    <t>La Pampa</t>
  </si>
  <si>
    <t>La Patagonia San Juan Bosco</t>
  </si>
  <si>
    <t>La Rioja</t>
  </si>
  <si>
    <t>Lujan</t>
  </si>
  <si>
    <t>Misiones</t>
  </si>
  <si>
    <t>Quilmes</t>
  </si>
  <si>
    <t>Río Cuarto</t>
  </si>
  <si>
    <t>Salta</t>
  </si>
  <si>
    <t>San Juan</t>
  </si>
  <si>
    <t>Santiago del Estero</t>
  </si>
  <si>
    <t>Sur</t>
  </si>
  <si>
    <t>Tecnológica</t>
  </si>
  <si>
    <t>Tucumán</t>
  </si>
  <si>
    <t>La Patagonia Austral</t>
  </si>
  <si>
    <t>Lanús</t>
  </si>
  <si>
    <t>Villa María</t>
  </si>
  <si>
    <t>De las Artes</t>
  </si>
  <si>
    <t>Chilecito</t>
  </si>
  <si>
    <t>Chaco Austral</t>
  </si>
  <si>
    <t>Avellaneda</t>
  </si>
  <si>
    <t>Del Oeste</t>
  </si>
  <si>
    <t>Tierra del Fuego</t>
  </si>
  <si>
    <t>Moreno</t>
  </si>
  <si>
    <t>José Clemente Paz</t>
  </si>
  <si>
    <t>Villa Mercedes</t>
  </si>
  <si>
    <t>Comechingones</t>
  </si>
  <si>
    <t>Alto Uruguay</t>
  </si>
  <si>
    <t>Rafaela</t>
  </si>
  <si>
    <t>Guillermo Brown</t>
  </si>
  <si>
    <t>Pedagógica Nacional</t>
  </si>
  <si>
    <t>Scalabrini Ortiz</t>
  </si>
  <si>
    <t>SUBTOTAL</t>
  </si>
  <si>
    <t>Universidades de Reciente Creación</t>
  </si>
  <si>
    <t xml:space="preserve">Gastos de funcionamiento SIU </t>
  </si>
  <si>
    <t>Total General</t>
  </si>
  <si>
    <t>PRESUPUESTO 2019</t>
  </si>
  <si>
    <t>Defensa Nacional</t>
  </si>
  <si>
    <t>Noroeste de la Provincia de Buenos Aires</t>
  </si>
  <si>
    <t>Centro de la Provincia de Buenos Aires</t>
  </si>
  <si>
    <t>Programa de Fortalecimiento de Recursos Humanos</t>
  </si>
  <si>
    <t>DISTRIBUCIÓN DE CRÉDITOS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</si>
</sst>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 * #,##0_ ;_ * \-#,##0_ ;_ * &quot;-&quot;??_ ;_ @_ "/>
    <numFmt numFmtId="166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65" fontId="3" fillId="0" borderId="0" xfId="1" applyNumberFormat="1" applyFont="1" applyFill="1" applyBorder="1"/>
    <xf numFmtId="165" fontId="4" fillId="0" borderId="0" xfId="1" applyNumberFormat="1" applyFont="1" applyFill="1" applyBorder="1"/>
    <xf numFmtId="0" fontId="5" fillId="0" borderId="0" xfId="0" applyFont="1" applyFill="1" applyBorder="1"/>
    <xf numFmtId="165" fontId="5" fillId="0" borderId="0" xfId="1" applyNumberFormat="1" applyFont="1" applyFill="1" applyBorder="1"/>
    <xf numFmtId="0" fontId="6" fillId="0" borderId="2" xfId="0" applyFont="1" applyFill="1" applyBorder="1" applyAlignment="1">
      <alignment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38" fontId="8" fillId="0" borderId="0" xfId="2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lef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165" fontId="9" fillId="0" borderId="3" xfId="1" applyNumberFormat="1" applyFont="1" applyFill="1" applyBorder="1" applyAlignment="1">
      <alignment horizontal="right" vertical="center" wrapText="1"/>
    </xf>
    <xf numFmtId="165" fontId="3" fillId="0" borderId="4" xfId="1" applyNumberFormat="1" applyFont="1" applyFill="1" applyBorder="1"/>
    <xf numFmtId="0" fontId="3" fillId="0" borderId="4" xfId="0" applyFont="1" applyFill="1" applyBorder="1" applyAlignment="1">
      <alignment horizontal="left" vertical="center" wrapText="1"/>
    </xf>
    <xf numFmtId="165" fontId="3" fillId="0" borderId="4" xfId="1" applyNumberFormat="1" applyFont="1" applyFill="1" applyBorder="1" applyAlignment="1">
      <alignment horizontal="right" vertical="center" wrapText="1"/>
    </xf>
    <xf numFmtId="165" fontId="9" fillId="0" borderId="4" xfId="1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 wrapText="1"/>
    </xf>
    <xf numFmtId="165" fontId="3" fillId="0" borderId="5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/>
    <xf numFmtId="165" fontId="6" fillId="0" borderId="2" xfId="1" applyNumberFormat="1" applyFont="1" applyFill="1" applyBorder="1"/>
    <xf numFmtId="0" fontId="10" fillId="0" borderId="1" xfId="0" applyFont="1" applyBorder="1" applyAlignment="1">
      <alignment vertical="center" wrapText="1"/>
    </xf>
    <xf numFmtId="0" fontId="5" fillId="2" borderId="0" xfId="0" applyFont="1" applyFill="1" applyBorder="1"/>
    <xf numFmtId="38" fontId="8" fillId="3" borderId="0" xfId="2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left"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5" fontId="3" fillId="3" borderId="4" xfId="1" applyNumberFormat="1" applyFont="1" applyFill="1" applyBorder="1"/>
    <xf numFmtId="0" fontId="5" fillId="3" borderId="0" xfId="0" applyFont="1" applyFill="1" applyBorder="1"/>
    <xf numFmtId="4" fontId="5" fillId="3" borderId="0" xfId="0" applyNumberFormat="1" applyFont="1" applyFill="1" applyBorder="1"/>
    <xf numFmtId="165" fontId="5" fillId="3" borderId="0" xfId="0" applyNumberFormat="1" applyFont="1" applyFill="1" applyBorder="1"/>
    <xf numFmtId="164" fontId="5" fillId="3" borderId="0" xfId="1" applyFont="1" applyFill="1" applyBorder="1"/>
    <xf numFmtId="166" fontId="5" fillId="3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81"/>
  <sheetViews>
    <sheetView tabSelected="1" zoomScaleNormal="100" zoomScaleSheetLayoutView="70" workbookViewId="0">
      <selection activeCell="F1" sqref="F1"/>
    </sheetView>
  </sheetViews>
  <sheetFormatPr baseColWidth="10" defaultColWidth="10.85546875" defaultRowHeight="14.25" x14ac:dyDescent="0.2"/>
  <cols>
    <col min="1" max="1" width="4.42578125" style="1" customWidth="1"/>
    <col min="2" max="2" width="45.140625" style="5" bestFit="1" customWidth="1"/>
    <col min="3" max="4" width="19.85546875" style="6" customWidth="1"/>
    <col min="5" max="5" width="16.7109375" style="6" customWidth="1"/>
    <col min="6" max="6" width="19.7109375" style="6" customWidth="1"/>
    <col min="7" max="7" width="2.42578125" style="27" customWidth="1"/>
    <col min="8" max="8" width="22.7109375" style="27" bestFit="1" customWidth="1"/>
    <col min="9" max="12" width="11.42578125" style="27"/>
    <col min="13" max="242" width="11.42578125" style="5"/>
    <col min="243" max="243" width="4.42578125" style="5" customWidth="1"/>
    <col min="244" max="244" width="45.140625" style="5" bestFit="1" customWidth="1"/>
    <col min="245" max="245" width="19.85546875" style="5" customWidth="1"/>
    <col min="246" max="246" width="19.85546875" style="5" bestFit="1" customWidth="1"/>
    <col min="247" max="247" width="16.7109375" style="5" customWidth="1"/>
    <col min="248" max="248" width="20.42578125" style="5" bestFit="1" customWidth="1"/>
    <col min="249" max="249" width="11.42578125" style="5" customWidth="1"/>
    <col min="250" max="498" width="11.42578125" style="5"/>
    <col min="499" max="499" width="4.42578125" style="5" customWidth="1"/>
    <col min="500" max="500" width="45.140625" style="5" bestFit="1" customWidth="1"/>
    <col min="501" max="501" width="19.85546875" style="5" customWidth="1"/>
    <col min="502" max="502" width="19.85546875" style="5" bestFit="1" customWidth="1"/>
    <col min="503" max="503" width="16.7109375" style="5" customWidth="1"/>
    <col min="504" max="504" width="20.42578125" style="5" bestFit="1" customWidth="1"/>
    <col min="505" max="505" width="11.42578125" style="5" customWidth="1"/>
    <col min="506" max="754" width="11.42578125" style="5"/>
    <col min="755" max="755" width="4.42578125" style="5" customWidth="1"/>
    <col min="756" max="756" width="45.140625" style="5" bestFit="1" customWidth="1"/>
    <col min="757" max="757" width="19.85546875" style="5" customWidth="1"/>
    <col min="758" max="758" width="19.85546875" style="5" bestFit="1" customWidth="1"/>
    <col min="759" max="759" width="16.7109375" style="5" customWidth="1"/>
    <col min="760" max="760" width="20.42578125" style="5" bestFit="1" customWidth="1"/>
    <col min="761" max="761" width="11.42578125" style="5" customWidth="1"/>
    <col min="762" max="1010" width="11.42578125" style="5"/>
    <col min="1011" max="1011" width="4.42578125" style="5" customWidth="1"/>
    <col min="1012" max="1012" width="45.140625" style="5" bestFit="1" customWidth="1"/>
    <col min="1013" max="1013" width="19.85546875" style="5" customWidth="1"/>
    <col min="1014" max="1014" width="19.85546875" style="5" bestFit="1" customWidth="1"/>
    <col min="1015" max="1015" width="16.7109375" style="5" customWidth="1"/>
    <col min="1016" max="1016" width="20.42578125" style="5" bestFit="1" customWidth="1"/>
    <col min="1017" max="1017" width="11.42578125" style="5" customWidth="1"/>
    <col min="1018" max="1266" width="11.42578125" style="5"/>
    <col min="1267" max="1267" width="4.42578125" style="5" customWidth="1"/>
    <col min="1268" max="1268" width="45.140625" style="5" bestFit="1" customWidth="1"/>
    <col min="1269" max="1269" width="19.85546875" style="5" customWidth="1"/>
    <col min="1270" max="1270" width="19.85546875" style="5" bestFit="1" customWidth="1"/>
    <col min="1271" max="1271" width="16.7109375" style="5" customWidth="1"/>
    <col min="1272" max="1272" width="20.42578125" style="5" bestFit="1" customWidth="1"/>
    <col min="1273" max="1273" width="11.42578125" style="5" customWidth="1"/>
    <col min="1274" max="1522" width="11.42578125" style="5"/>
    <col min="1523" max="1523" width="4.42578125" style="5" customWidth="1"/>
    <col min="1524" max="1524" width="45.140625" style="5" bestFit="1" customWidth="1"/>
    <col min="1525" max="1525" width="19.85546875" style="5" customWidth="1"/>
    <col min="1526" max="1526" width="19.85546875" style="5" bestFit="1" customWidth="1"/>
    <col min="1527" max="1527" width="16.7109375" style="5" customWidth="1"/>
    <col min="1528" max="1528" width="20.42578125" style="5" bestFit="1" customWidth="1"/>
    <col min="1529" max="1529" width="11.42578125" style="5" customWidth="1"/>
    <col min="1530" max="1778" width="11.42578125" style="5"/>
    <col min="1779" max="1779" width="4.42578125" style="5" customWidth="1"/>
    <col min="1780" max="1780" width="45.140625" style="5" bestFit="1" customWidth="1"/>
    <col min="1781" max="1781" width="19.85546875" style="5" customWidth="1"/>
    <col min="1782" max="1782" width="19.85546875" style="5" bestFit="1" customWidth="1"/>
    <col min="1783" max="1783" width="16.7109375" style="5" customWidth="1"/>
    <col min="1784" max="1784" width="20.42578125" style="5" bestFit="1" customWidth="1"/>
    <col min="1785" max="1785" width="11.42578125" style="5" customWidth="1"/>
    <col min="1786" max="2034" width="11.42578125" style="5"/>
    <col min="2035" max="2035" width="4.42578125" style="5" customWidth="1"/>
    <col min="2036" max="2036" width="45.140625" style="5" bestFit="1" customWidth="1"/>
    <col min="2037" max="2037" width="19.85546875" style="5" customWidth="1"/>
    <col min="2038" max="2038" width="19.85546875" style="5" bestFit="1" customWidth="1"/>
    <col min="2039" max="2039" width="16.7109375" style="5" customWidth="1"/>
    <col min="2040" max="2040" width="20.42578125" style="5" bestFit="1" customWidth="1"/>
    <col min="2041" max="2041" width="11.42578125" style="5" customWidth="1"/>
    <col min="2042" max="2290" width="11.42578125" style="5"/>
    <col min="2291" max="2291" width="4.42578125" style="5" customWidth="1"/>
    <col min="2292" max="2292" width="45.140625" style="5" bestFit="1" customWidth="1"/>
    <col min="2293" max="2293" width="19.85546875" style="5" customWidth="1"/>
    <col min="2294" max="2294" width="19.85546875" style="5" bestFit="1" customWidth="1"/>
    <col min="2295" max="2295" width="16.7109375" style="5" customWidth="1"/>
    <col min="2296" max="2296" width="20.42578125" style="5" bestFit="1" customWidth="1"/>
    <col min="2297" max="2297" width="11.42578125" style="5" customWidth="1"/>
    <col min="2298" max="2546" width="11.42578125" style="5"/>
    <col min="2547" max="2547" width="4.42578125" style="5" customWidth="1"/>
    <col min="2548" max="2548" width="45.140625" style="5" bestFit="1" customWidth="1"/>
    <col min="2549" max="2549" width="19.85546875" style="5" customWidth="1"/>
    <col min="2550" max="2550" width="19.85546875" style="5" bestFit="1" customWidth="1"/>
    <col min="2551" max="2551" width="16.7109375" style="5" customWidth="1"/>
    <col min="2552" max="2552" width="20.42578125" style="5" bestFit="1" customWidth="1"/>
    <col min="2553" max="2553" width="11.42578125" style="5" customWidth="1"/>
    <col min="2554" max="2802" width="11.42578125" style="5"/>
    <col min="2803" max="2803" width="4.42578125" style="5" customWidth="1"/>
    <col min="2804" max="2804" width="45.140625" style="5" bestFit="1" customWidth="1"/>
    <col min="2805" max="2805" width="19.85546875" style="5" customWidth="1"/>
    <col min="2806" max="2806" width="19.85546875" style="5" bestFit="1" customWidth="1"/>
    <col min="2807" max="2807" width="16.7109375" style="5" customWidth="1"/>
    <col min="2808" max="2808" width="20.42578125" style="5" bestFit="1" customWidth="1"/>
    <col min="2809" max="2809" width="11.42578125" style="5" customWidth="1"/>
    <col min="2810" max="3058" width="11.42578125" style="5"/>
    <col min="3059" max="3059" width="4.42578125" style="5" customWidth="1"/>
    <col min="3060" max="3060" width="45.140625" style="5" bestFit="1" customWidth="1"/>
    <col min="3061" max="3061" width="19.85546875" style="5" customWidth="1"/>
    <col min="3062" max="3062" width="19.85546875" style="5" bestFit="1" customWidth="1"/>
    <col min="3063" max="3063" width="16.7109375" style="5" customWidth="1"/>
    <col min="3064" max="3064" width="20.42578125" style="5" bestFit="1" customWidth="1"/>
    <col min="3065" max="3065" width="11.42578125" style="5" customWidth="1"/>
    <col min="3066" max="3314" width="11.42578125" style="5"/>
    <col min="3315" max="3315" width="4.42578125" style="5" customWidth="1"/>
    <col min="3316" max="3316" width="45.140625" style="5" bestFit="1" customWidth="1"/>
    <col min="3317" max="3317" width="19.85546875" style="5" customWidth="1"/>
    <col min="3318" max="3318" width="19.85546875" style="5" bestFit="1" customWidth="1"/>
    <col min="3319" max="3319" width="16.7109375" style="5" customWidth="1"/>
    <col min="3320" max="3320" width="20.42578125" style="5" bestFit="1" customWidth="1"/>
    <col min="3321" max="3321" width="11.42578125" style="5" customWidth="1"/>
    <col min="3322" max="3570" width="11.42578125" style="5"/>
    <col min="3571" max="3571" width="4.42578125" style="5" customWidth="1"/>
    <col min="3572" max="3572" width="45.140625" style="5" bestFit="1" customWidth="1"/>
    <col min="3573" max="3573" width="19.85546875" style="5" customWidth="1"/>
    <col min="3574" max="3574" width="19.85546875" style="5" bestFit="1" customWidth="1"/>
    <col min="3575" max="3575" width="16.7109375" style="5" customWidth="1"/>
    <col min="3576" max="3576" width="20.42578125" style="5" bestFit="1" customWidth="1"/>
    <col min="3577" max="3577" width="11.42578125" style="5" customWidth="1"/>
    <col min="3578" max="3826" width="11.42578125" style="5"/>
    <col min="3827" max="3827" width="4.42578125" style="5" customWidth="1"/>
    <col min="3828" max="3828" width="45.140625" style="5" bestFit="1" customWidth="1"/>
    <col min="3829" max="3829" width="19.85546875" style="5" customWidth="1"/>
    <col min="3830" max="3830" width="19.85546875" style="5" bestFit="1" customWidth="1"/>
    <col min="3831" max="3831" width="16.7109375" style="5" customWidth="1"/>
    <col min="3832" max="3832" width="20.42578125" style="5" bestFit="1" customWidth="1"/>
    <col min="3833" max="3833" width="11.42578125" style="5" customWidth="1"/>
    <col min="3834" max="4082" width="11.42578125" style="5"/>
    <col min="4083" max="4083" width="4.42578125" style="5" customWidth="1"/>
    <col min="4084" max="4084" width="45.140625" style="5" bestFit="1" customWidth="1"/>
    <col min="4085" max="4085" width="19.85546875" style="5" customWidth="1"/>
    <col min="4086" max="4086" width="19.85546875" style="5" bestFit="1" customWidth="1"/>
    <col min="4087" max="4087" width="16.7109375" style="5" customWidth="1"/>
    <col min="4088" max="4088" width="20.42578125" style="5" bestFit="1" customWidth="1"/>
    <col min="4089" max="4089" width="11.42578125" style="5" customWidth="1"/>
    <col min="4090" max="4338" width="11.42578125" style="5"/>
    <col min="4339" max="4339" width="4.42578125" style="5" customWidth="1"/>
    <col min="4340" max="4340" width="45.140625" style="5" bestFit="1" customWidth="1"/>
    <col min="4341" max="4341" width="19.85546875" style="5" customWidth="1"/>
    <col min="4342" max="4342" width="19.85546875" style="5" bestFit="1" customWidth="1"/>
    <col min="4343" max="4343" width="16.7109375" style="5" customWidth="1"/>
    <col min="4344" max="4344" width="20.42578125" style="5" bestFit="1" customWidth="1"/>
    <col min="4345" max="4345" width="11.42578125" style="5" customWidth="1"/>
    <col min="4346" max="4594" width="11.42578125" style="5"/>
    <col min="4595" max="4595" width="4.42578125" style="5" customWidth="1"/>
    <col min="4596" max="4596" width="45.140625" style="5" bestFit="1" customWidth="1"/>
    <col min="4597" max="4597" width="19.85546875" style="5" customWidth="1"/>
    <col min="4598" max="4598" width="19.85546875" style="5" bestFit="1" customWidth="1"/>
    <col min="4599" max="4599" width="16.7109375" style="5" customWidth="1"/>
    <col min="4600" max="4600" width="20.42578125" style="5" bestFit="1" customWidth="1"/>
    <col min="4601" max="4601" width="11.42578125" style="5" customWidth="1"/>
    <col min="4602" max="4850" width="11.42578125" style="5"/>
    <col min="4851" max="4851" width="4.42578125" style="5" customWidth="1"/>
    <col min="4852" max="4852" width="45.140625" style="5" bestFit="1" customWidth="1"/>
    <col min="4853" max="4853" width="19.85546875" style="5" customWidth="1"/>
    <col min="4854" max="4854" width="19.85546875" style="5" bestFit="1" customWidth="1"/>
    <col min="4855" max="4855" width="16.7109375" style="5" customWidth="1"/>
    <col min="4856" max="4856" width="20.42578125" style="5" bestFit="1" customWidth="1"/>
    <col min="4857" max="4857" width="11.42578125" style="5" customWidth="1"/>
    <col min="4858" max="5106" width="11.42578125" style="5"/>
    <col min="5107" max="5107" width="4.42578125" style="5" customWidth="1"/>
    <col min="5108" max="5108" width="45.140625" style="5" bestFit="1" customWidth="1"/>
    <col min="5109" max="5109" width="19.85546875" style="5" customWidth="1"/>
    <col min="5110" max="5110" width="19.85546875" style="5" bestFit="1" customWidth="1"/>
    <col min="5111" max="5111" width="16.7109375" style="5" customWidth="1"/>
    <col min="5112" max="5112" width="20.42578125" style="5" bestFit="1" customWidth="1"/>
    <col min="5113" max="5113" width="11.42578125" style="5" customWidth="1"/>
    <col min="5114" max="5362" width="11.42578125" style="5"/>
    <col min="5363" max="5363" width="4.42578125" style="5" customWidth="1"/>
    <col min="5364" max="5364" width="45.140625" style="5" bestFit="1" customWidth="1"/>
    <col min="5365" max="5365" width="19.85546875" style="5" customWidth="1"/>
    <col min="5366" max="5366" width="19.85546875" style="5" bestFit="1" customWidth="1"/>
    <col min="5367" max="5367" width="16.7109375" style="5" customWidth="1"/>
    <col min="5368" max="5368" width="20.42578125" style="5" bestFit="1" customWidth="1"/>
    <col min="5369" max="5369" width="11.42578125" style="5" customWidth="1"/>
    <col min="5370" max="5618" width="11.42578125" style="5"/>
    <col min="5619" max="5619" width="4.42578125" style="5" customWidth="1"/>
    <col min="5620" max="5620" width="45.140625" style="5" bestFit="1" customWidth="1"/>
    <col min="5621" max="5621" width="19.85546875" style="5" customWidth="1"/>
    <col min="5622" max="5622" width="19.85546875" style="5" bestFit="1" customWidth="1"/>
    <col min="5623" max="5623" width="16.7109375" style="5" customWidth="1"/>
    <col min="5624" max="5624" width="20.42578125" style="5" bestFit="1" customWidth="1"/>
    <col min="5625" max="5625" width="11.42578125" style="5" customWidth="1"/>
    <col min="5626" max="5874" width="11.42578125" style="5"/>
    <col min="5875" max="5875" width="4.42578125" style="5" customWidth="1"/>
    <col min="5876" max="5876" width="45.140625" style="5" bestFit="1" customWidth="1"/>
    <col min="5877" max="5877" width="19.85546875" style="5" customWidth="1"/>
    <col min="5878" max="5878" width="19.85546875" style="5" bestFit="1" customWidth="1"/>
    <col min="5879" max="5879" width="16.7109375" style="5" customWidth="1"/>
    <col min="5880" max="5880" width="20.42578125" style="5" bestFit="1" customWidth="1"/>
    <col min="5881" max="5881" width="11.42578125" style="5" customWidth="1"/>
    <col min="5882" max="6130" width="11.42578125" style="5"/>
    <col min="6131" max="6131" width="4.42578125" style="5" customWidth="1"/>
    <col min="6132" max="6132" width="45.140625" style="5" bestFit="1" customWidth="1"/>
    <col min="6133" max="6133" width="19.85546875" style="5" customWidth="1"/>
    <col min="6134" max="6134" width="19.85546875" style="5" bestFit="1" customWidth="1"/>
    <col min="6135" max="6135" width="16.7109375" style="5" customWidth="1"/>
    <col min="6136" max="6136" width="20.42578125" style="5" bestFit="1" customWidth="1"/>
    <col min="6137" max="6137" width="11.42578125" style="5" customWidth="1"/>
    <col min="6138" max="6386" width="11.42578125" style="5"/>
    <col min="6387" max="6387" width="4.42578125" style="5" customWidth="1"/>
    <col min="6388" max="6388" width="45.140625" style="5" bestFit="1" customWidth="1"/>
    <col min="6389" max="6389" width="19.85546875" style="5" customWidth="1"/>
    <col min="6390" max="6390" width="19.85546875" style="5" bestFit="1" customWidth="1"/>
    <col min="6391" max="6391" width="16.7109375" style="5" customWidth="1"/>
    <col min="6392" max="6392" width="20.42578125" style="5" bestFit="1" customWidth="1"/>
    <col min="6393" max="6393" width="11.42578125" style="5" customWidth="1"/>
    <col min="6394" max="6642" width="11.42578125" style="5"/>
    <col min="6643" max="6643" width="4.42578125" style="5" customWidth="1"/>
    <col min="6644" max="6644" width="45.140625" style="5" bestFit="1" customWidth="1"/>
    <col min="6645" max="6645" width="19.85546875" style="5" customWidth="1"/>
    <col min="6646" max="6646" width="19.85546875" style="5" bestFit="1" customWidth="1"/>
    <col min="6647" max="6647" width="16.7109375" style="5" customWidth="1"/>
    <col min="6648" max="6648" width="20.42578125" style="5" bestFit="1" customWidth="1"/>
    <col min="6649" max="6649" width="11.42578125" style="5" customWidth="1"/>
    <col min="6650" max="6898" width="11.42578125" style="5"/>
    <col min="6899" max="6899" width="4.42578125" style="5" customWidth="1"/>
    <col min="6900" max="6900" width="45.140625" style="5" bestFit="1" customWidth="1"/>
    <col min="6901" max="6901" width="19.85546875" style="5" customWidth="1"/>
    <col min="6902" max="6902" width="19.85546875" style="5" bestFit="1" customWidth="1"/>
    <col min="6903" max="6903" width="16.7109375" style="5" customWidth="1"/>
    <col min="6904" max="6904" width="20.42578125" style="5" bestFit="1" customWidth="1"/>
    <col min="6905" max="6905" width="11.42578125" style="5" customWidth="1"/>
    <col min="6906" max="7154" width="11.42578125" style="5"/>
    <col min="7155" max="7155" width="4.42578125" style="5" customWidth="1"/>
    <col min="7156" max="7156" width="45.140625" style="5" bestFit="1" customWidth="1"/>
    <col min="7157" max="7157" width="19.85546875" style="5" customWidth="1"/>
    <col min="7158" max="7158" width="19.85546875" style="5" bestFit="1" customWidth="1"/>
    <col min="7159" max="7159" width="16.7109375" style="5" customWidth="1"/>
    <col min="7160" max="7160" width="20.42578125" style="5" bestFit="1" customWidth="1"/>
    <col min="7161" max="7161" width="11.42578125" style="5" customWidth="1"/>
    <col min="7162" max="7410" width="11.42578125" style="5"/>
    <col min="7411" max="7411" width="4.42578125" style="5" customWidth="1"/>
    <col min="7412" max="7412" width="45.140625" style="5" bestFit="1" customWidth="1"/>
    <col min="7413" max="7413" width="19.85546875" style="5" customWidth="1"/>
    <col min="7414" max="7414" width="19.85546875" style="5" bestFit="1" customWidth="1"/>
    <col min="7415" max="7415" width="16.7109375" style="5" customWidth="1"/>
    <col min="7416" max="7416" width="20.42578125" style="5" bestFit="1" customWidth="1"/>
    <col min="7417" max="7417" width="11.42578125" style="5" customWidth="1"/>
    <col min="7418" max="7666" width="11.42578125" style="5"/>
    <col min="7667" max="7667" width="4.42578125" style="5" customWidth="1"/>
    <col min="7668" max="7668" width="45.140625" style="5" bestFit="1" customWidth="1"/>
    <col min="7669" max="7669" width="19.85546875" style="5" customWidth="1"/>
    <col min="7670" max="7670" width="19.85546875" style="5" bestFit="1" customWidth="1"/>
    <col min="7671" max="7671" width="16.7109375" style="5" customWidth="1"/>
    <col min="7672" max="7672" width="20.42578125" style="5" bestFit="1" customWidth="1"/>
    <col min="7673" max="7673" width="11.42578125" style="5" customWidth="1"/>
    <col min="7674" max="7922" width="11.42578125" style="5"/>
    <col min="7923" max="7923" width="4.42578125" style="5" customWidth="1"/>
    <col min="7924" max="7924" width="45.140625" style="5" bestFit="1" customWidth="1"/>
    <col min="7925" max="7925" width="19.85546875" style="5" customWidth="1"/>
    <col min="7926" max="7926" width="19.85546875" style="5" bestFit="1" customWidth="1"/>
    <col min="7927" max="7927" width="16.7109375" style="5" customWidth="1"/>
    <col min="7928" max="7928" width="20.42578125" style="5" bestFit="1" customWidth="1"/>
    <col min="7929" max="7929" width="11.42578125" style="5" customWidth="1"/>
    <col min="7930" max="8178" width="11.42578125" style="5"/>
    <col min="8179" max="8179" width="4.42578125" style="5" customWidth="1"/>
    <col min="8180" max="8180" width="45.140625" style="5" bestFit="1" customWidth="1"/>
    <col min="8181" max="8181" width="19.85546875" style="5" customWidth="1"/>
    <col min="8182" max="8182" width="19.85546875" style="5" bestFit="1" customWidth="1"/>
    <col min="8183" max="8183" width="16.7109375" style="5" customWidth="1"/>
    <col min="8184" max="8184" width="20.42578125" style="5" bestFit="1" customWidth="1"/>
    <col min="8185" max="8185" width="11.42578125" style="5" customWidth="1"/>
    <col min="8186" max="8434" width="11.42578125" style="5"/>
    <col min="8435" max="8435" width="4.42578125" style="5" customWidth="1"/>
    <col min="8436" max="8436" width="45.140625" style="5" bestFit="1" customWidth="1"/>
    <col min="8437" max="8437" width="19.85546875" style="5" customWidth="1"/>
    <col min="8438" max="8438" width="19.85546875" style="5" bestFit="1" customWidth="1"/>
    <col min="8439" max="8439" width="16.7109375" style="5" customWidth="1"/>
    <col min="8440" max="8440" width="20.42578125" style="5" bestFit="1" customWidth="1"/>
    <col min="8441" max="8441" width="11.42578125" style="5" customWidth="1"/>
    <col min="8442" max="8690" width="11.42578125" style="5"/>
    <col min="8691" max="8691" width="4.42578125" style="5" customWidth="1"/>
    <col min="8692" max="8692" width="45.140625" style="5" bestFit="1" customWidth="1"/>
    <col min="8693" max="8693" width="19.85546875" style="5" customWidth="1"/>
    <col min="8694" max="8694" width="19.85546875" style="5" bestFit="1" customWidth="1"/>
    <col min="8695" max="8695" width="16.7109375" style="5" customWidth="1"/>
    <col min="8696" max="8696" width="20.42578125" style="5" bestFit="1" customWidth="1"/>
    <col min="8697" max="8697" width="11.42578125" style="5" customWidth="1"/>
    <col min="8698" max="8946" width="11.42578125" style="5"/>
    <col min="8947" max="8947" width="4.42578125" style="5" customWidth="1"/>
    <col min="8948" max="8948" width="45.140625" style="5" bestFit="1" customWidth="1"/>
    <col min="8949" max="8949" width="19.85546875" style="5" customWidth="1"/>
    <col min="8950" max="8950" width="19.85546875" style="5" bestFit="1" customWidth="1"/>
    <col min="8951" max="8951" width="16.7109375" style="5" customWidth="1"/>
    <col min="8952" max="8952" width="20.42578125" style="5" bestFit="1" customWidth="1"/>
    <col min="8953" max="8953" width="11.42578125" style="5" customWidth="1"/>
    <col min="8954" max="9202" width="11.42578125" style="5"/>
    <col min="9203" max="9203" width="4.42578125" style="5" customWidth="1"/>
    <col min="9204" max="9204" width="45.140625" style="5" bestFit="1" customWidth="1"/>
    <col min="9205" max="9205" width="19.85546875" style="5" customWidth="1"/>
    <col min="9206" max="9206" width="19.85546875" style="5" bestFit="1" customWidth="1"/>
    <col min="9207" max="9207" width="16.7109375" style="5" customWidth="1"/>
    <col min="9208" max="9208" width="20.42578125" style="5" bestFit="1" customWidth="1"/>
    <col min="9209" max="9209" width="11.42578125" style="5" customWidth="1"/>
    <col min="9210" max="9458" width="11.42578125" style="5"/>
    <col min="9459" max="9459" width="4.42578125" style="5" customWidth="1"/>
    <col min="9460" max="9460" width="45.140625" style="5" bestFit="1" customWidth="1"/>
    <col min="9461" max="9461" width="19.85546875" style="5" customWidth="1"/>
    <col min="9462" max="9462" width="19.85546875" style="5" bestFit="1" customWidth="1"/>
    <col min="9463" max="9463" width="16.7109375" style="5" customWidth="1"/>
    <col min="9464" max="9464" width="20.42578125" style="5" bestFit="1" customWidth="1"/>
    <col min="9465" max="9465" width="11.42578125" style="5" customWidth="1"/>
    <col min="9466" max="9714" width="11.42578125" style="5"/>
    <col min="9715" max="9715" width="4.42578125" style="5" customWidth="1"/>
    <col min="9716" max="9716" width="45.140625" style="5" bestFit="1" customWidth="1"/>
    <col min="9717" max="9717" width="19.85546875" style="5" customWidth="1"/>
    <col min="9718" max="9718" width="19.85546875" style="5" bestFit="1" customWidth="1"/>
    <col min="9719" max="9719" width="16.7109375" style="5" customWidth="1"/>
    <col min="9720" max="9720" width="20.42578125" style="5" bestFit="1" customWidth="1"/>
    <col min="9721" max="9721" width="11.42578125" style="5" customWidth="1"/>
    <col min="9722" max="9970" width="11.42578125" style="5"/>
    <col min="9971" max="9971" width="4.42578125" style="5" customWidth="1"/>
    <col min="9972" max="9972" width="45.140625" style="5" bestFit="1" customWidth="1"/>
    <col min="9973" max="9973" width="19.85546875" style="5" customWidth="1"/>
    <col min="9974" max="9974" width="19.85546875" style="5" bestFit="1" customWidth="1"/>
    <col min="9975" max="9975" width="16.7109375" style="5" customWidth="1"/>
    <col min="9976" max="9976" width="20.42578125" style="5" bestFit="1" customWidth="1"/>
    <col min="9977" max="9977" width="11.42578125" style="5" customWidth="1"/>
    <col min="9978" max="10226" width="11.42578125" style="5"/>
    <col min="10227" max="10227" width="4.42578125" style="5" customWidth="1"/>
    <col min="10228" max="10228" width="45.140625" style="5" bestFit="1" customWidth="1"/>
    <col min="10229" max="10229" width="19.85546875" style="5" customWidth="1"/>
    <col min="10230" max="10230" width="19.85546875" style="5" bestFit="1" customWidth="1"/>
    <col min="10231" max="10231" width="16.7109375" style="5" customWidth="1"/>
    <col min="10232" max="10232" width="20.42578125" style="5" bestFit="1" customWidth="1"/>
    <col min="10233" max="10233" width="11.42578125" style="5" customWidth="1"/>
    <col min="10234" max="10482" width="11.42578125" style="5"/>
    <col min="10483" max="10483" width="4.42578125" style="5" customWidth="1"/>
    <col min="10484" max="10484" width="45.140625" style="5" bestFit="1" customWidth="1"/>
    <col min="10485" max="10485" width="19.85546875" style="5" customWidth="1"/>
    <col min="10486" max="10486" width="19.85546875" style="5" bestFit="1" customWidth="1"/>
    <col min="10487" max="10487" width="16.7109375" style="5" customWidth="1"/>
    <col min="10488" max="10488" width="20.42578125" style="5" bestFit="1" customWidth="1"/>
    <col min="10489" max="10489" width="11.42578125" style="5" customWidth="1"/>
    <col min="10490" max="10738" width="11.42578125" style="5"/>
    <col min="10739" max="10739" width="4.42578125" style="5" customWidth="1"/>
    <col min="10740" max="10740" width="45.140625" style="5" bestFit="1" customWidth="1"/>
    <col min="10741" max="10741" width="19.85546875" style="5" customWidth="1"/>
    <col min="10742" max="10742" width="19.85546875" style="5" bestFit="1" customWidth="1"/>
    <col min="10743" max="10743" width="16.7109375" style="5" customWidth="1"/>
    <col min="10744" max="10744" width="20.42578125" style="5" bestFit="1" customWidth="1"/>
    <col min="10745" max="10745" width="11.42578125" style="5" customWidth="1"/>
    <col min="10746" max="10994" width="11.42578125" style="5"/>
    <col min="10995" max="10995" width="4.42578125" style="5" customWidth="1"/>
    <col min="10996" max="10996" width="45.140625" style="5" bestFit="1" customWidth="1"/>
    <col min="10997" max="10997" width="19.85546875" style="5" customWidth="1"/>
    <col min="10998" max="10998" width="19.85546875" style="5" bestFit="1" customWidth="1"/>
    <col min="10999" max="10999" width="16.7109375" style="5" customWidth="1"/>
    <col min="11000" max="11000" width="20.42578125" style="5" bestFit="1" customWidth="1"/>
    <col min="11001" max="11001" width="11.42578125" style="5" customWidth="1"/>
    <col min="11002" max="11250" width="11.42578125" style="5"/>
    <col min="11251" max="11251" width="4.42578125" style="5" customWidth="1"/>
    <col min="11252" max="11252" width="45.140625" style="5" bestFit="1" customWidth="1"/>
    <col min="11253" max="11253" width="19.85546875" style="5" customWidth="1"/>
    <col min="11254" max="11254" width="19.85546875" style="5" bestFit="1" customWidth="1"/>
    <col min="11255" max="11255" width="16.7109375" style="5" customWidth="1"/>
    <col min="11256" max="11256" width="20.42578125" style="5" bestFit="1" customWidth="1"/>
    <col min="11257" max="11257" width="11.42578125" style="5" customWidth="1"/>
    <col min="11258" max="11506" width="11.42578125" style="5"/>
    <col min="11507" max="11507" width="4.42578125" style="5" customWidth="1"/>
    <col min="11508" max="11508" width="45.140625" style="5" bestFit="1" customWidth="1"/>
    <col min="11509" max="11509" width="19.85546875" style="5" customWidth="1"/>
    <col min="11510" max="11510" width="19.85546875" style="5" bestFit="1" customWidth="1"/>
    <col min="11511" max="11511" width="16.7109375" style="5" customWidth="1"/>
    <col min="11512" max="11512" width="20.42578125" style="5" bestFit="1" customWidth="1"/>
    <col min="11513" max="11513" width="11.42578125" style="5" customWidth="1"/>
    <col min="11514" max="11762" width="11.42578125" style="5"/>
    <col min="11763" max="11763" width="4.42578125" style="5" customWidth="1"/>
    <col min="11764" max="11764" width="45.140625" style="5" bestFit="1" customWidth="1"/>
    <col min="11765" max="11765" width="19.85546875" style="5" customWidth="1"/>
    <col min="11766" max="11766" width="19.85546875" style="5" bestFit="1" customWidth="1"/>
    <col min="11767" max="11767" width="16.7109375" style="5" customWidth="1"/>
    <col min="11768" max="11768" width="20.42578125" style="5" bestFit="1" customWidth="1"/>
    <col min="11769" max="11769" width="11.42578125" style="5" customWidth="1"/>
    <col min="11770" max="12018" width="11.42578125" style="5"/>
    <col min="12019" max="12019" width="4.42578125" style="5" customWidth="1"/>
    <col min="12020" max="12020" width="45.140625" style="5" bestFit="1" customWidth="1"/>
    <col min="12021" max="12021" width="19.85546875" style="5" customWidth="1"/>
    <col min="12022" max="12022" width="19.85546875" style="5" bestFit="1" customWidth="1"/>
    <col min="12023" max="12023" width="16.7109375" style="5" customWidth="1"/>
    <col min="12024" max="12024" width="20.42578125" style="5" bestFit="1" customWidth="1"/>
    <col min="12025" max="12025" width="11.42578125" style="5" customWidth="1"/>
    <col min="12026" max="12274" width="11.42578125" style="5"/>
    <col min="12275" max="12275" width="4.42578125" style="5" customWidth="1"/>
    <col min="12276" max="12276" width="45.140625" style="5" bestFit="1" customWidth="1"/>
    <col min="12277" max="12277" width="19.85546875" style="5" customWidth="1"/>
    <col min="12278" max="12278" width="19.85546875" style="5" bestFit="1" customWidth="1"/>
    <col min="12279" max="12279" width="16.7109375" style="5" customWidth="1"/>
    <col min="12280" max="12280" width="20.42578125" style="5" bestFit="1" customWidth="1"/>
    <col min="12281" max="12281" width="11.42578125" style="5" customWidth="1"/>
    <col min="12282" max="12530" width="11.42578125" style="5"/>
    <col min="12531" max="12531" width="4.42578125" style="5" customWidth="1"/>
    <col min="12532" max="12532" width="45.140625" style="5" bestFit="1" customWidth="1"/>
    <col min="12533" max="12533" width="19.85546875" style="5" customWidth="1"/>
    <col min="12534" max="12534" width="19.85546875" style="5" bestFit="1" customWidth="1"/>
    <col min="12535" max="12535" width="16.7109375" style="5" customWidth="1"/>
    <col min="12536" max="12536" width="20.42578125" style="5" bestFit="1" customWidth="1"/>
    <col min="12537" max="12537" width="11.42578125" style="5" customWidth="1"/>
    <col min="12538" max="12786" width="11.42578125" style="5"/>
    <col min="12787" max="12787" width="4.42578125" style="5" customWidth="1"/>
    <col min="12788" max="12788" width="45.140625" style="5" bestFit="1" customWidth="1"/>
    <col min="12789" max="12789" width="19.85546875" style="5" customWidth="1"/>
    <col min="12790" max="12790" width="19.85546875" style="5" bestFit="1" customWidth="1"/>
    <col min="12791" max="12791" width="16.7109375" style="5" customWidth="1"/>
    <col min="12792" max="12792" width="20.42578125" style="5" bestFit="1" customWidth="1"/>
    <col min="12793" max="12793" width="11.42578125" style="5" customWidth="1"/>
    <col min="12794" max="13042" width="11.42578125" style="5"/>
    <col min="13043" max="13043" width="4.42578125" style="5" customWidth="1"/>
    <col min="13044" max="13044" width="45.140625" style="5" bestFit="1" customWidth="1"/>
    <col min="13045" max="13045" width="19.85546875" style="5" customWidth="1"/>
    <col min="13046" max="13046" width="19.85546875" style="5" bestFit="1" customWidth="1"/>
    <col min="13047" max="13047" width="16.7109375" style="5" customWidth="1"/>
    <col min="13048" max="13048" width="20.42578125" style="5" bestFit="1" customWidth="1"/>
    <col min="13049" max="13049" width="11.42578125" style="5" customWidth="1"/>
    <col min="13050" max="13298" width="11.42578125" style="5"/>
    <col min="13299" max="13299" width="4.42578125" style="5" customWidth="1"/>
    <col min="13300" max="13300" width="45.140625" style="5" bestFit="1" customWidth="1"/>
    <col min="13301" max="13301" width="19.85546875" style="5" customWidth="1"/>
    <col min="13302" max="13302" width="19.85546875" style="5" bestFit="1" customWidth="1"/>
    <col min="13303" max="13303" width="16.7109375" style="5" customWidth="1"/>
    <col min="13304" max="13304" width="20.42578125" style="5" bestFit="1" customWidth="1"/>
    <col min="13305" max="13305" width="11.42578125" style="5" customWidth="1"/>
    <col min="13306" max="13554" width="11.42578125" style="5"/>
    <col min="13555" max="13555" width="4.42578125" style="5" customWidth="1"/>
    <col min="13556" max="13556" width="45.140625" style="5" bestFit="1" customWidth="1"/>
    <col min="13557" max="13557" width="19.85546875" style="5" customWidth="1"/>
    <col min="13558" max="13558" width="19.85546875" style="5" bestFit="1" customWidth="1"/>
    <col min="13559" max="13559" width="16.7109375" style="5" customWidth="1"/>
    <col min="13560" max="13560" width="20.42578125" style="5" bestFit="1" customWidth="1"/>
    <col min="13561" max="13561" width="11.42578125" style="5" customWidth="1"/>
    <col min="13562" max="13810" width="11.42578125" style="5"/>
    <col min="13811" max="13811" width="4.42578125" style="5" customWidth="1"/>
    <col min="13812" max="13812" width="45.140625" style="5" bestFit="1" customWidth="1"/>
    <col min="13813" max="13813" width="19.85546875" style="5" customWidth="1"/>
    <col min="13814" max="13814" width="19.85546875" style="5" bestFit="1" customWidth="1"/>
    <col min="13815" max="13815" width="16.7109375" style="5" customWidth="1"/>
    <col min="13816" max="13816" width="20.42578125" style="5" bestFit="1" customWidth="1"/>
    <col min="13817" max="13817" width="11.42578125" style="5" customWidth="1"/>
    <col min="13818" max="14066" width="11.42578125" style="5"/>
    <col min="14067" max="14067" width="4.42578125" style="5" customWidth="1"/>
    <col min="14068" max="14068" width="45.140625" style="5" bestFit="1" customWidth="1"/>
    <col min="14069" max="14069" width="19.85546875" style="5" customWidth="1"/>
    <col min="14070" max="14070" width="19.85546875" style="5" bestFit="1" customWidth="1"/>
    <col min="14071" max="14071" width="16.7109375" style="5" customWidth="1"/>
    <col min="14072" max="14072" width="20.42578125" style="5" bestFit="1" customWidth="1"/>
    <col min="14073" max="14073" width="11.42578125" style="5" customWidth="1"/>
    <col min="14074" max="14322" width="11.42578125" style="5"/>
    <col min="14323" max="14323" width="4.42578125" style="5" customWidth="1"/>
    <col min="14324" max="14324" width="45.140625" style="5" bestFit="1" customWidth="1"/>
    <col min="14325" max="14325" width="19.85546875" style="5" customWidth="1"/>
    <col min="14326" max="14326" width="19.85546875" style="5" bestFit="1" customWidth="1"/>
    <col min="14327" max="14327" width="16.7109375" style="5" customWidth="1"/>
    <col min="14328" max="14328" width="20.42578125" style="5" bestFit="1" customWidth="1"/>
    <col min="14329" max="14329" width="11.42578125" style="5" customWidth="1"/>
    <col min="14330" max="14578" width="11.42578125" style="5"/>
    <col min="14579" max="14579" width="4.42578125" style="5" customWidth="1"/>
    <col min="14580" max="14580" width="45.140625" style="5" bestFit="1" customWidth="1"/>
    <col min="14581" max="14581" width="19.85546875" style="5" customWidth="1"/>
    <col min="14582" max="14582" width="19.85546875" style="5" bestFit="1" customWidth="1"/>
    <col min="14583" max="14583" width="16.7109375" style="5" customWidth="1"/>
    <col min="14584" max="14584" width="20.42578125" style="5" bestFit="1" customWidth="1"/>
    <col min="14585" max="14585" width="11.42578125" style="5" customWidth="1"/>
    <col min="14586" max="14834" width="11.42578125" style="5"/>
    <col min="14835" max="14835" width="4.42578125" style="5" customWidth="1"/>
    <col min="14836" max="14836" width="45.140625" style="5" bestFit="1" customWidth="1"/>
    <col min="14837" max="14837" width="19.85546875" style="5" customWidth="1"/>
    <col min="14838" max="14838" width="19.85546875" style="5" bestFit="1" customWidth="1"/>
    <col min="14839" max="14839" width="16.7109375" style="5" customWidth="1"/>
    <col min="14840" max="14840" width="20.42578125" style="5" bestFit="1" customWidth="1"/>
    <col min="14841" max="14841" width="11.42578125" style="5" customWidth="1"/>
    <col min="14842" max="15090" width="11.42578125" style="5"/>
    <col min="15091" max="15091" width="4.42578125" style="5" customWidth="1"/>
    <col min="15092" max="15092" width="45.140625" style="5" bestFit="1" customWidth="1"/>
    <col min="15093" max="15093" width="19.85546875" style="5" customWidth="1"/>
    <col min="15094" max="15094" width="19.85546875" style="5" bestFit="1" customWidth="1"/>
    <col min="15095" max="15095" width="16.7109375" style="5" customWidth="1"/>
    <col min="15096" max="15096" width="20.42578125" style="5" bestFit="1" customWidth="1"/>
    <col min="15097" max="15097" width="11.42578125" style="5" customWidth="1"/>
    <col min="15098" max="15346" width="11.42578125" style="5"/>
    <col min="15347" max="15347" width="4.42578125" style="5" customWidth="1"/>
    <col min="15348" max="15348" width="45.140625" style="5" bestFit="1" customWidth="1"/>
    <col min="15349" max="15349" width="19.85546875" style="5" customWidth="1"/>
    <col min="15350" max="15350" width="19.85546875" style="5" bestFit="1" customWidth="1"/>
    <col min="15351" max="15351" width="16.7109375" style="5" customWidth="1"/>
    <col min="15352" max="15352" width="20.42578125" style="5" bestFit="1" customWidth="1"/>
    <col min="15353" max="15353" width="11.42578125" style="5" customWidth="1"/>
    <col min="15354" max="15602" width="11.42578125" style="5"/>
    <col min="15603" max="15603" width="4.42578125" style="5" customWidth="1"/>
    <col min="15604" max="15604" width="45.140625" style="5" bestFit="1" customWidth="1"/>
    <col min="15605" max="15605" width="19.85546875" style="5" customWidth="1"/>
    <col min="15606" max="15606" width="19.85546875" style="5" bestFit="1" customWidth="1"/>
    <col min="15607" max="15607" width="16.7109375" style="5" customWidth="1"/>
    <col min="15608" max="15608" width="20.42578125" style="5" bestFit="1" customWidth="1"/>
    <col min="15609" max="15609" width="11.42578125" style="5" customWidth="1"/>
    <col min="15610" max="15858" width="11.42578125" style="5"/>
    <col min="15859" max="15859" width="4.42578125" style="5" customWidth="1"/>
    <col min="15860" max="15860" width="45.140625" style="5" bestFit="1" customWidth="1"/>
    <col min="15861" max="15861" width="19.85546875" style="5" customWidth="1"/>
    <col min="15862" max="15862" width="19.85546875" style="5" bestFit="1" customWidth="1"/>
    <col min="15863" max="15863" width="16.7109375" style="5" customWidth="1"/>
    <col min="15864" max="15864" width="20.42578125" style="5" bestFit="1" customWidth="1"/>
    <col min="15865" max="15865" width="11.42578125" style="5" customWidth="1"/>
    <col min="15866" max="16114" width="11.42578125" style="5"/>
    <col min="16115" max="16115" width="4.42578125" style="5" customWidth="1"/>
    <col min="16116" max="16116" width="45.140625" style="5" bestFit="1" customWidth="1"/>
    <col min="16117" max="16117" width="19.85546875" style="5" customWidth="1"/>
    <col min="16118" max="16118" width="19.85546875" style="5" bestFit="1" customWidth="1"/>
    <col min="16119" max="16119" width="16.7109375" style="5" customWidth="1"/>
    <col min="16120" max="16120" width="20.42578125" style="5" bestFit="1" customWidth="1"/>
    <col min="16121" max="16121" width="11.42578125" style="5" customWidth="1"/>
    <col min="16122" max="16370" width="11.42578125" style="5"/>
    <col min="16371" max="16384" width="11.42578125" style="5" customWidth="1"/>
  </cols>
  <sheetData>
    <row r="1" spans="1:7" ht="15" x14ac:dyDescent="0.25">
      <c r="B1" s="2"/>
      <c r="C1" s="3"/>
      <c r="D1" s="3"/>
      <c r="E1" s="4"/>
      <c r="F1" s="6" t="s">
        <v>18</v>
      </c>
    </row>
    <row r="2" spans="1:7" x14ac:dyDescent="0.2">
      <c r="A2" s="34" t="s">
        <v>19</v>
      </c>
      <c r="B2" s="34"/>
      <c r="C2" s="34"/>
      <c r="D2" s="34"/>
      <c r="E2" s="34"/>
      <c r="F2" s="34"/>
    </row>
    <row r="3" spans="1:7" x14ac:dyDescent="0.2">
      <c r="B3" s="2"/>
      <c r="C3" s="3"/>
      <c r="D3" s="3"/>
      <c r="E3" s="3"/>
      <c r="F3" s="3"/>
    </row>
    <row r="4" spans="1:7" x14ac:dyDescent="0.2">
      <c r="B4" s="2"/>
      <c r="C4" s="3"/>
      <c r="D4" s="3"/>
      <c r="E4" s="3"/>
      <c r="F4" s="3"/>
    </row>
    <row r="5" spans="1:7" x14ac:dyDescent="0.2">
      <c r="B5" s="2"/>
      <c r="C5" s="3"/>
      <c r="D5" s="3"/>
      <c r="E5" s="3"/>
      <c r="F5" s="3"/>
    </row>
    <row r="6" spans="1:7" x14ac:dyDescent="0.2">
      <c r="B6" s="2"/>
      <c r="C6" s="3"/>
      <c r="D6" s="3"/>
      <c r="E6" s="3"/>
      <c r="F6" s="3"/>
    </row>
    <row r="7" spans="1:7" x14ac:dyDescent="0.2">
      <c r="B7" s="2"/>
      <c r="C7" s="3"/>
      <c r="D7" s="3"/>
      <c r="E7" s="3"/>
      <c r="F7" s="3"/>
    </row>
    <row r="8" spans="1:7" x14ac:dyDescent="0.2">
      <c r="B8" s="32" t="s">
        <v>20</v>
      </c>
      <c r="C8" s="32"/>
      <c r="D8" s="32"/>
      <c r="E8" s="32"/>
      <c r="F8" s="32"/>
    </row>
    <row r="9" spans="1:7" x14ac:dyDescent="0.2">
      <c r="B9" s="33" t="s">
        <v>68</v>
      </c>
      <c r="C9" s="33"/>
      <c r="D9" s="33"/>
      <c r="E9" s="33"/>
      <c r="F9" s="33"/>
    </row>
    <row r="10" spans="1:7" x14ac:dyDescent="0.2">
      <c r="B10" s="32" t="s">
        <v>73</v>
      </c>
      <c r="C10" s="32"/>
      <c r="D10" s="32"/>
      <c r="E10" s="32"/>
      <c r="F10" s="32"/>
    </row>
    <row r="11" spans="1:7" x14ac:dyDescent="0.2">
      <c r="B11" s="32" t="s">
        <v>21</v>
      </c>
      <c r="C11" s="32"/>
      <c r="D11" s="32"/>
      <c r="E11" s="32"/>
      <c r="F11" s="32"/>
    </row>
    <row r="13" spans="1:7" ht="25.5" x14ac:dyDescent="0.2">
      <c r="B13" s="7" t="s">
        <v>22</v>
      </c>
      <c r="C13" s="8" t="s">
        <v>23</v>
      </c>
      <c r="D13" s="8" t="s">
        <v>24</v>
      </c>
      <c r="E13" s="8" t="s">
        <v>25</v>
      </c>
      <c r="F13" s="8" t="s">
        <v>26</v>
      </c>
    </row>
    <row r="14" spans="1:7" x14ac:dyDescent="0.2">
      <c r="A14" s="9"/>
      <c r="B14" s="10" t="s">
        <v>1</v>
      </c>
      <c r="C14" s="11">
        <v>1102289380</v>
      </c>
      <c r="D14" s="12">
        <v>20757637618.68</v>
      </c>
      <c r="E14" s="11">
        <v>20700885</v>
      </c>
      <c r="F14" s="13">
        <f>SUM(C14:E14)</f>
        <v>21880627883.68</v>
      </c>
      <c r="G14" s="28"/>
    </row>
    <row r="15" spans="1:7" x14ac:dyDescent="0.2">
      <c r="A15" s="9"/>
      <c r="B15" s="14" t="s">
        <v>27</v>
      </c>
      <c r="C15" s="15"/>
      <c r="D15" s="16">
        <v>1642648812.99</v>
      </c>
      <c r="E15" s="15">
        <v>2920492</v>
      </c>
      <c r="F15" s="13">
        <f t="shared" ref="F15:F75" si="0">SUM(C15:E15)</f>
        <v>1645569304.99</v>
      </c>
      <c r="G15" s="28"/>
    </row>
    <row r="16" spans="1:7" x14ac:dyDescent="0.2">
      <c r="A16" s="9"/>
      <c r="B16" s="14" t="s">
        <v>71</v>
      </c>
      <c r="C16" s="15">
        <v>9814997</v>
      </c>
      <c r="D16" s="15">
        <v>1880754207.74</v>
      </c>
      <c r="E16" s="15">
        <v>3635750</v>
      </c>
      <c r="F16" s="13">
        <f t="shared" si="0"/>
        <v>1894204954.74</v>
      </c>
      <c r="G16" s="28"/>
    </row>
    <row r="17" spans="1:7" x14ac:dyDescent="0.2">
      <c r="A17" s="9"/>
      <c r="B17" s="14" t="s">
        <v>28</v>
      </c>
      <c r="C17" s="15">
        <v>11465806</v>
      </c>
      <c r="D17" s="15">
        <v>2526795864.3299999</v>
      </c>
      <c r="E17" s="15">
        <v>3668150</v>
      </c>
      <c r="F17" s="13">
        <f t="shared" si="0"/>
        <v>2541929820.3299999</v>
      </c>
      <c r="G17" s="28"/>
    </row>
    <row r="18" spans="1:7" x14ac:dyDescent="0.2">
      <c r="A18" s="9"/>
      <c r="B18" s="14" t="s">
        <v>2</v>
      </c>
      <c r="C18" s="15">
        <v>215996902</v>
      </c>
      <c r="D18" s="15">
        <v>8259311433.3400002</v>
      </c>
      <c r="E18" s="15">
        <v>9774113</v>
      </c>
      <c r="F18" s="13">
        <f t="shared" si="0"/>
        <v>8485082448.3400002</v>
      </c>
      <c r="G18" s="28"/>
    </row>
    <row r="19" spans="1:7" x14ac:dyDescent="0.2">
      <c r="A19" s="9"/>
      <c r="B19" s="14" t="s">
        <v>3</v>
      </c>
      <c r="C19" s="15">
        <v>70744146</v>
      </c>
      <c r="D19" s="15">
        <v>4790723126.6499996</v>
      </c>
      <c r="E19" s="15">
        <v>5023269</v>
      </c>
      <c r="F19" s="13">
        <f t="shared" si="0"/>
        <v>4866490541.6499996</v>
      </c>
      <c r="G19" s="28"/>
    </row>
    <row r="20" spans="1:7" x14ac:dyDescent="0.2">
      <c r="A20" s="9"/>
      <c r="B20" s="14" t="s">
        <v>29</v>
      </c>
      <c r="C20" s="15"/>
      <c r="D20" s="15">
        <v>1511356141.46</v>
      </c>
      <c r="E20" s="15">
        <v>1705501</v>
      </c>
      <c r="F20" s="13">
        <f t="shared" si="0"/>
        <v>1513061642.46</v>
      </c>
      <c r="G20" s="28"/>
    </row>
    <row r="21" spans="1:7" x14ac:dyDescent="0.2">
      <c r="A21" s="9"/>
      <c r="B21" s="14" t="s">
        <v>30</v>
      </c>
      <c r="C21" s="15"/>
      <c r="D21" s="15">
        <v>964191134.25</v>
      </c>
      <c r="E21" s="15">
        <v>1475898</v>
      </c>
      <c r="F21" s="13">
        <f t="shared" si="0"/>
        <v>965667032.25</v>
      </c>
      <c r="G21" s="28"/>
    </row>
    <row r="22" spans="1:7" x14ac:dyDescent="0.2">
      <c r="A22" s="9"/>
      <c r="B22" s="14" t="s">
        <v>4</v>
      </c>
      <c r="C22" s="15"/>
      <c r="D22" s="15">
        <v>1518297061.8599999</v>
      </c>
      <c r="E22" s="15">
        <v>1222664</v>
      </c>
      <c r="F22" s="13">
        <f t="shared" si="0"/>
        <v>1519519725.8599999</v>
      </c>
      <c r="G22" s="28"/>
    </row>
    <row r="23" spans="1:7" x14ac:dyDescent="0.2">
      <c r="A23" s="9"/>
      <c r="B23" s="14" t="s">
        <v>31</v>
      </c>
      <c r="C23" s="15"/>
      <c r="D23" s="15">
        <v>812895601.48000002</v>
      </c>
      <c r="E23" s="15">
        <v>1212873</v>
      </c>
      <c r="F23" s="13">
        <f t="shared" si="0"/>
        <v>814108474.48000002</v>
      </c>
      <c r="G23" s="28"/>
    </row>
    <row r="24" spans="1:7" x14ac:dyDescent="0.2">
      <c r="A24" s="9"/>
      <c r="B24" s="14" t="s">
        <v>32</v>
      </c>
      <c r="C24" s="15"/>
      <c r="D24" s="15">
        <v>1488002594.9400001</v>
      </c>
      <c r="E24" s="15">
        <v>1853399</v>
      </c>
      <c r="F24" s="13">
        <f t="shared" si="0"/>
        <v>1489855993.9400001</v>
      </c>
      <c r="G24" s="28"/>
    </row>
    <row r="25" spans="1:7" x14ac:dyDescent="0.2">
      <c r="A25" s="9"/>
      <c r="B25" s="14" t="s">
        <v>5</v>
      </c>
      <c r="C25" s="15">
        <v>10435051</v>
      </c>
      <c r="D25" s="15">
        <v>1951770633.1700001</v>
      </c>
      <c r="E25" s="15">
        <v>1515975</v>
      </c>
      <c r="F25" s="13">
        <f t="shared" si="0"/>
        <v>1963721659.1700001</v>
      </c>
      <c r="G25" s="28"/>
    </row>
    <row r="26" spans="1:7" x14ac:dyDescent="0.2">
      <c r="A26" s="9"/>
      <c r="B26" s="14" t="s">
        <v>33</v>
      </c>
      <c r="C26" s="15"/>
      <c r="D26" s="15">
        <v>1276632547.9000001</v>
      </c>
      <c r="E26" s="15">
        <v>1957085</v>
      </c>
      <c r="F26" s="13">
        <f t="shared" si="0"/>
        <v>1278589632.9000001</v>
      </c>
      <c r="G26" s="28"/>
    </row>
    <row r="27" spans="1:7" x14ac:dyDescent="0.2">
      <c r="A27" s="9"/>
      <c r="B27" s="14" t="s">
        <v>34</v>
      </c>
      <c r="C27" s="15">
        <v>10204562</v>
      </c>
      <c r="D27" s="15">
        <v>2057447708.47</v>
      </c>
      <c r="E27" s="15">
        <v>1529265</v>
      </c>
      <c r="F27" s="13">
        <f t="shared" si="0"/>
        <v>2069181535.47</v>
      </c>
      <c r="G27" s="28"/>
    </row>
    <row r="28" spans="1:7" x14ac:dyDescent="0.2">
      <c r="A28" s="9"/>
      <c r="B28" s="14" t="s">
        <v>6</v>
      </c>
      <c r="C28" s="15">
        <v>33359021</v>
      </c>
      <c r="D28" s="15">
        <v>8368637127.4799995</v>
      </c>
      <c r="E28" s="15">
        <v>12767541</v>
      </c>
      <c r="F28" s="13">
        <f t="shared" si="0"/>
        <v>8414763689.4799995</v>
      </c>
      <c r="G28" s="28"/>
    </row>
    <row r="29" spans="1:7" x14ac:dyDescent="0.2">
      <c r="A29" s="9"/>
      <c r="B29" s="14" t="s">
        <v>35</v>
      </c>
      <c r="C29" s="15">
        <v>58019521</v>
      </c>
      <c r="D29" s="15">
        <v>1411007140.5999999</v>
      </c>
      <c r="E29" s="15">
        <v>1188624</v>
      </c>
      <c r="F29" s="13">
        <f t="shared" si="0"/>
        <v>1470215285.5999999</v>
      </c>
      <c r="G29" s="28"/>
    </row>
    <row r="30" spans="1:7" x14ac:dyDescent="0.2">
      <c r="A30" s="9"/>
      <c r="B30" s="14" t="s">
        <v>7</v>
      </c>
      <c r="C30" s="15">
        <v>12361124</v>
      </c>
      <c r="D30" s="15">
        <v>3102354405.4299998</v>
      </c>
      <c r="E30" s="15">
        <v>5325955</v>
      </c>
      <c r="F30" s="13">
        <f t="shared" si="0"/>
        <v>3120041484.4299998</v>
      </c>
      <c r="G30" s="28"/>
    </row>
    <row r="31" spans="1:7" x14ac:dyDescent="0.2">
      <c r="A31" s="9"/>
      <c r="B31" s="14" t="s">
        <v>8</v>
      </c>
      <c r="C31" s="15"/>
      <c r="D31" s="15">
        <v>1674918944.52</v>
      </c>
      <c r="E31" s="15">
        <v>1223494</v>
      </c>
      <c r="F31" s="13">
        <f t="shared" si="0"/>
        <v>1676142438.52</v>
      </c>
      <c r="G31" s="28"/>
    </row>
    <row r="32" spans="1:7" x14ac:dyDescent="0.2">
      <c r="A32" s="9"/>
      <c r="B32" s="14" t="s">
        <v>36</v>
      </c>
      <c r="C32" s="15"/>
      <c r="D32" s="15">
        <v>1597214244.0799999</v>
      </c>
      <c r="E32" s="15">
        <v>1707638</v>
      </c>
      <c r="F32" s="13">
        <f t="shared" si="0"/>
        <v>1598921882.0799999</v>
      </c>
      <c r="G32" s="28"/>
    </row>
    <row r="33" spans="1:7" x14ac:dyDescent="0.2">
      <c r="A33" s="9"/>
      <c r="B33" s="14" t="s">
        <v>9</v>
      </c>
      <c r="C33" s="15"/>
      <c r="D33" s="15">
        <v>2553881246.23</v>
      </c>
      <c r="E33" s="15">
        <v>5430987</v>
      </c>
      <c r="F33" s="13">
        <f t="shared" si="0"/>
        <v>2559312233.23</v>
      </c>
      <c r="G33" s="28"/>
    </row>
    <row r="34" spans="1:7" x14ac:dyDescent="0.2">
      <c r="A34" s="9"/>
      <c r="B34" s="14" t="s">
        <v>37</v>
      </c>
      <c r="C34" s="15"/>
      <c r="D34" s="15">
        <v>1790628796.75</v>
      </c>
      <c r="E34" s="15">
        <v>2581231</v>
      </c>
      <c r="F34" s="13">
        <f t="shared" si="0"/>
        <v>1793210027.75</v>
      </c>
      <c r="G34" s="28"/>
    </row>
    <row r="35" spans="1:7" x14ac:dyDescent="0.2">
      <c r="A35" s="9"/>
      <c r="B35" s="14" t="s">
        <v>10</v>
      </c>
      <c r="C35" s="15">
        <v>12783194</v>
      </c>
      <c r="D35" s="15">
        <v>3391034006.1700001</v>
      </c>
      <c r="E35" s="15">
        <v>2805383</v>
      </c>
      <c r="F35" s="13">
        <f t="shared" si="0"/>
        <v>3406622583.1700001</v>
      </c>
      <c r="G35" s="28"/>
    </row>
    <row r="36" spans="1:7" x14ac:dyDescent="0.2">
      <c r="A36" s="9"/>
      <c r="B36" s="14" t="s">
        <v>38</v>
      </c>
      <c r="C36" s="15"/>
      <c r="D36" s="15">
        <v>1024457736.5</v>
      </c>
      <c r="E36" s="15">
        <v>1233467</v>
      </c>
      <c r="F36" s="13">
        <f t="shared" si="0"/>
        <v>1025691203.5</v>
      </c>
      <c r="G36" s="28"/>
    </row>
    <row r="37" spans="1:7" x14ac:dyDescent="0.2">
      <c r="A37" s="9"/>
      <c r="B37" s="14" t="s">
        <v>39</v>
      </c>
      <c r="C37" s="15"/>
      <c r="D37" s="15">
        <v>1827586714</v>
      </c>
      <c r="E37" s="15">
        <v>5276608</v>
      </c>
      <c r="F37" s="13">
        <f t="shared" si="0"/>
        <v>1832863322</v>
      </c>
      <c r="G37" s="28"/>
    </row>
    <row r="38" spans="1:7" x14ac:dyDescent="0.2">
      <c r="A38" s="9"/>
      <c r="B38" s="14" t="s">
        <v>11</v>
      </c>
      <c r="C38" s="15">
        <v>47470834</v>
      </c>
      <c r="D38" s="15">
        <v>6023894923.8199997</v>
      </c>
      <c r="E38" s="15">
        <v>6874362</v>
      </c>
      <c r="F38" s="13">
        <f t="shared" si="0"/>
        <v>6078240119.8199997</v>
      </c>
      <c r="G38" s="28"/>
    </row>
    <row r="39" spans="1:7" x14ac:dyDescent="0.2">
      <c r="A39" s="9"/>
      <c r="B39" s="14" t="s">
        <v>40</v>
      </c>
      <c r="C39" s="15"/>
      <c r="D39" s="15">
        <v>2033269426.9400001</v>
      </c>
      <c r="E39" s="15">
        <v>3840199</v>
      </c>
      <c r="F39" s="13">
        <f t="shared" si="0"/>
        <v>2037109625.9400001</v>
      </c>
      <c r="G39" s="28"/>
    </row>
    <row r="40" spans="1:7" x14ac:dyDescent="0.2">
      <c r="A40" s="9"/>
      <c r="B40" s="14" t="s">
        <v>41</v>
      </c>
      <c r="C40" s="15"/>
      <c r="D40" s="15">
        <v>3385682366.6700001</v>
      </c>
      <c r="E40" s="15">
        <v>5160067</v>
      </c>
      <c r="F40" s="13">
        <f t="shared" si="0"/>
        <v>3390842433.6700001</v>
      </c>
      <c r="G40" s="28"/>
    </row>
    <row r="41" spans="1:7" x14ac:dyDescent="0.2">
      <c r="A41" s="9"/>
      <c r="B41" s="14" t="s">
        <v>12</v>
      </c>
      <c r="C41" s="15"/>
      <c r="D41" s="15">
        <v>2141026386.3399999</v>
      </c>
      <c r="E41" s="15">
        <v>4494960</v>
      </c>
      <c r="F41" s="13">
        <f t="shared" si="0"/>
        <v>2145521346.3399999</v>
      </c>
      <c r="G41" s="28"/>
    </row>
    <row r="42" spans="1:7" x14ac:dyDescent="0.2">
      <c r="A42" s="9"/>
      <c r="B42" s="14" t="s">
        <v>42</v>
      </c>
      <c r="C42" s="15">
        <v>8360841</v>
      </c>
      <c r="D42" s="15">
        <v>1230442265.98</v>
      </c>
      <c r="E42" s="15">
        <v>2253169</v>
      </c>
      <c r="F42" s="13">
        <f t="shared" si="0"/>
        <v>1241056275.98</v>
      </c>
      <c r="G42" s="28"/>
    </row>
    <row r="43" spans="1:7" x14ac:dyDescent="0.2">
      <c r="A43" s="9"/>
      <c r="B43" s="14" t="s">
        <v>43</v>
      </c>
      <c r="C43" s="15">
        <v>10712266</v>
      </c>
      <c r="D43" s="15">
        <v>2335222720.4699998</v>
      </c>
      <c r="E43" s="15">
        <v>4722404</v>
      </c>
      <c r="F43" s="13">
        <f t="shared" si="0"/>
        <v>2350657390.4699998</v>
      </c>
      <c r="G43" s="28"/>
    </row>
    <row r="44" spans="1:7" x14ac:dyDescent="0.2">
      <c r="A44" s="9"/>
      <c r="B44" s="14" t="s">
        <v>44</v>
      </c>
      <c r="C44" s="15"/>
      <c r="D44" s="15">
        <v>7737350567.9300003</v>
      </c>
      <c r="E44" s="15">
        <v>3244366</v>
      </c>
      <c r="F44" s="13">
        <f t="shared" si="0"/>
        <v>7740594933.9300003</v>
      </c>
      <c r="G44" s="28"/>
    </row>
    <row r="45" spans="1:7" x14ac:dyDescent="0.2">
      <c r="A45" s="9"/>
      <c r="B45" s="14" t="s">
        <v>45</v>
      </c>
      <c r="C45" s="15">
        <v>22386687</v>
      </c>
      <c r="D45" s="15">
        <v>5654203245.8299999</v>
      </c>
      <c r="E45" s="15">
        <v>8155354</v>
      </c>
      <c r="F45" s="13">
        <f t="shared" si="0"/>
        <v>5684745286.8299999</v>
      </c>
      <c r="G45" s="28"/>
    </row>
    <row r="46" spans="1:7" x14ac:dyDescent="0.2">
      <c r="A46" s="9"/>
      <c r="B46" s="14" t="s">
        <v>46</v>
      </c>
      <c r="C46" s="15"/>
      <c r="D46" s="15">
        <v>1181487325.01</v>
      </c>
      <c r="E46" s="15">
        <v>1214457</v>
      </c>
      <c r="F46" s="13">
        <f t="shared" si="0"/>
        <v>1182701782.01</v>
      </c>
      <c r="G46" s="28"/>
    </row>
    <row r="47" spans="1:7" x14ac:dyDescent="0.2">
      <c r="A47" s="9"/>
      <c r="B47" s="14" t="s">
        <v>47</v>
      </c>
      <c r="C47" s="15"/>
      <c r="D47" s="15">
        <v>833822759.39999998</v>
      </c>
      <c r="E47" s="15">
        <v>1179295</v>
      </c>
      <c r="F47" s="13">
        <f t="shared" si="0"/>
        <v>835002054.39999998</v>
      </c>
      <c r="G47" s="28"/>
    </row>
    <row r="48" spans="1:7" x14ac:dyDescent="0.2">
      <c r="A48" s="9"/>
      <c r="B48" s="14" t="s">
        <v>17</v>
      </c>
      <c r="C48" s="15"/>
      <c r="D48" s="15">
        <v>854820975.08000004</v>
      </c>
      <c r="E48" s="15">
        <v>1174047</v>
      </c>
      <c r="F48" s="13">
        <f t="shared" si="0"/>
        <v>855995022.08000004</v>
      </c>
      <c r="G48" s="28"/>
    </row>
    <row r="49" spans="1:12" x14ac:dyDescent="0.2">
      <c r="A49" s="9"/>
      <c r="B49" s="14" t="s">
        <v>48</v>
      </c>
      <c r="C49" s="15">
        <v>7818624</v>
      </c>
      <c r="D49" s="15">
        <v>696949882.49000001</v>
      </c>
      <c r="E49" s="15">
        <v>1186563</v>
      </c>
      <c r="F49" s="13">
        <f t="shared" si="0"/>
        <v>705955069.49000001</v>
      </c>
      <c r="G49" s="28"/>
    </row>
    <row r="50" spans="1:12" x14ac:dyDescent="0.2">
      <c r="A50" s="9"/>
      <c r="B50" s="14" t="s">
        <v>49</v>
      </c>
      <c r="C50" s="15"/>
      <c r="D50" s="15">
        <v>1268971858.5</v>
      </c>
      <c r="E50" s="15">
        <v>1175531</v>
      </c>
      <c r="F50" s="13">
        <f t="shared" si="0"/>
        <v>1270147389.5</v>
      </c>
      <c r="G50" s="28"/>
    </row>
    <row r="51" spans="1:12" x14ac:dyDescent="0.2">
      <c r="A51" s="9"/>
      <c r="B51" s="14" t="s">
        <v>50</v>
      </c>
      <c r="C51" s="15"/>
      <c r="D51" s="15">
        <v>494463604.01999998</v>
      </c>
      <c r="E51" s="15">
        <v>1169966</v>
      </c>
      <c r="F51" s="13">
        <f t="shared" si="0"/>
        <v>495633570.01999998</v>
      </c>
      <c r="G51" s="28"/>
    </row>
    <row r="52" spans="1:12" x14ac:dyDescent="0.2">
      <c r="A52" s="9"/>
      <c r="B52" s="14" t="s">
        <v>70</v>
      </c>
      <c r="C52" s="15"/>
      <c r="D52" s="15">
        <v>588830085.09000003</v>
      </c>
      <c r="E52" s="15">
        <v>1169966</v>
      </c>
      <c r="F52" s="13">
        <f t="shared" si="0"/>
        <v>590000051.09000003</v>
      </c>
      <c r="G52" s="28"/>
    </row>
    <row r="53" spans="1:12" x14ac:dyDescent="0.2">
      <c r="A53" s="23"/>
      <c r="B53" s="24" t="s">
        <v>13</v>
      </c>
      <c r="C53" s="25">
        <v>2918797</v>
      </c>
      <c r="D53" s="25">
        <v>1039862744.67</v>
      </c>
      <c r="E53" s="25">
        <v>1169966</v>
      </c>
      <c r="F53" s="26">
        <f t="shared" si="0"/>
        <v>1043951507.67</v>
      </c>
      <c r="G53" s="28"/>
    </row>
    <row r="54" spans="1:12" x14ac:dyDescent="0.2">
      <c r="A54" s="23"/>
      <c r="B54" s="24" t="s">
        <v>51</v>
      </c>
      <c r="C54" s="25">
        <v>6899114</v>
      </c>
      <c r="D54" s="25">
        <v>295357288</v>
      </c>
      <c r="E54" s="25">
        <v>1169966</v>
      </c>
      <c r="F54" s="26">
        <f t="shared" si="0"/>
        <v>303426368</v>
      </c>
      <c r="G54" s="28"/>
    </row>
    <row r="55" spans="1:12" s="22" customFormat="1" x14ac:dyDescent="0.2">
      <c r="A55" s="23"/>
      <c r="B55" s="24" t="s">
        <v>52</v>
      </c>
      <c r="C55" s="25"/>
      <c r="D55" s="25">
        <v>504465188.83999997</v>
      </c>
      <c r="E55" s="25">
        <v>581823</v>
      </c>
      <c r="F55" s="26">
        <f t="shared" si="0"/>
        <v>505047011.83999997</v>
      </c>
      <c r="G55" s="28"/>
      <c r="H55" s="27"/>
      <c r="I55" s="27"/>
      <c r="J55" s="27"/>
      <c r="K55" s="27"/>
      <c r="L55" s="27"/>
    </row>
    <row r="56" spans="1:12" x14ac:dyDescent="0.2">
      <c r="A56" s="23"/>
      <c r="B56" s="24" t="s">
        <v>53</v>
      </c>
      <c r="C56" s="25"/>
      <c r="D56" s="25">
        <v>249658009.41999999</v>
      </c>
      <c r="E56" s="25">
        <v>581823</v>
      </c>
      <c r="F56" s="26">
        <f t="shared" si="0"/>
        <v>250239832.41999999</v>
      </c>
      <c r="G56" s="28"/>
    </row>
    <row r="57" spans="1:12" x14ac:dyDescent="0.2">
      <c r="A57" s="23"/>
      <c r="B57" s="24" t="s">
        <v>54</v>
      </c>
      <c r="C57" s="25"/>
      <c r="D57" s="25">
        <v>487168918.37</v>
      </c>
      <c r="E57" s="25">
        <v>581823</v>
      </c>
      <c r="F57" s="26">
        <f t="shared" si="0"/>
        <v>487750741.37</v>
      </c>
      <c r="G57" s="28"/>
    </row>
    <row r="58" spans="1:12" x14ac:dyDescent="0.2">
      <c r="A58" s="23"/>
      <c r="B58" s="24" t="s">
        <v>55</v>
      </c>
      <c r="C58" s="25"/>
      <c r="D58" s="25">
        <v>430632000.42000002</v>
      </c>
      <c r="E58" s="25">
        <v>581823</v>
      </c>
      <c r="F58" s="26">
        <f t="shared" si="0"/>
        <v>431213823.42000002</v>
      </c>
      <c r="G58" s="28"/>
    </row>
    <row r="59" spans="1:12" s="22" customFormat="1" x14ac:dyDescent="0.2">
      <c r="A59" s="23"/>
      <c r="B59" s="24" t="s">
        <v>14</v>
      </c>
      <c r="C59" s="25">
        <v>7620740</v>
      </c>
      <c r="D59" s="25">
        <v>700651693.21000004</v>
      </c>
      <c r="E59" s="25">
        <v>581823</v>
      </c>
      <c r="F59" s="26">
        <f t="shared" si="0"/>
        <v>708854256.21000004</v>
      </c>
      <c r="G59" s="28"/>
      <c r="H59" s="27"/>
      <c r="I59" s="27"/>
      <c r="J59" s="27"/>
      <c r="K59" s="27"/>
      <c r="L59" s="27"/>
    </row>
    <row r="60" spans="1:12" x14ac:dyDescent="0.2">
      <c r="A60" s="9"/>
      <c r="B60" s="14" t="s">
        <v>56</v>
      </c>
      <c r="C60" s="15"/>
      <c r="D60" s="15">
        <v>469000707.87</v>
      </c>
      <c r="E60" s="15">
        <v>581823</v>
      </c>
      <c r="F60" s="13">
        <f t="shared" si="0"/>
        <v>469582530.87</v>
      </c>
      <c r="G60" s="28"/>
    </row>
    <row r="61" spans="1:12" x14ac:dyDescent="0.2">
      <c r="A61" s="9"/>
      <c r="B61" s="14" t="s">
        <v>57</v>
      </c>
      <c r="C61" s="15"/>
      <c r="D61" s="15">
        <v>196880009.16</v>
      </c>
      <c r="E61" s="15">
        <v>581823</v>
      </c>
      <c r="F61" s="13">
        <f t="shared" si="0"/>
        <v>197461832.16</v>
      </c>
      <c r="G61" s="28"/>
    </row>
    <row r="62" spans="1:12" x14ac:dyDescent="0.2">
      <c r="A62" s="9"/>
      <c r="B62" s="14" t="s">
        <v>58</v>
      </c>
      <c r="C62" s="15"/>
      <c r="D62" s="15">
        <v>69669492.579999998</v>
      </c>
      <c r="E62" s="15">
        <v>581823</v>
      </c>
      <c r="F62" s="13">
        <f t="shared" si="0"/>
        <v>70251315.579999998</v>
      </c>
      <c r="G62" s="28"/>
    </row>
    <row r="63" spans="1:12" x14ac:dyDescent="0.2">
      <c r="A63" s="9"/>
      <c r="B63" s="14" t="s">
        <v>15</v>
      </c>
      <c r="C63" s="15"/>
      <c r="D63" s="15">
        <v>347903248.63999999</v>
      </c>
      <c r="E63" s="15">
        <v>581823</v>
      </c>
      <c r="F63" s="13">
        <f t="shared" si="0"/>
        <v>348485071.63999999</v>
      </c>
      <c r="G63" s="28"/>
    </row>
    <row r="64" spans="1:12" x14ac:dyDescent="0.2">
      <c r="A64" s="9"/>
      <c r="B64" s="14" t="s">
        <v>59</v>
      </c>
      <c r="C64" s="15"/>
      <c r="D64" s="15">
        <v>54478875.93</v>
      </c>
      <c r="E64" s="15">
        <v>581823</v>
      </c>
      <c r="F64" s="13">
        <f t="shared" si="0"/>
        <v>55060698.93</v>
      </c>
      <c r="G64" s="28"/>
    </row>
    <row r="65" spans="1:8" x14ac:dyDescent="0.2">
      <c r="A65" s="9"/>
      <c r="B65" s="14" t="s">
        <v>60</v>
      </c>
      <c r="C65" s="15"/>
      <c r="D65" s="15">
        <v>151223232.00999999</v>
      </c>
      <c r="E65" s="15">
        <v>581823</v>
      </c>
      <c r="F65" s="13">
        <f t="shared" si="0"/>
        <v>151805055.00999999</v>
      </c>
      <c r="G65" s="28"/>
    </row>
    <row r="66" spans="1:8" x14ac:dyDescent="0.2">
      <c r="A66" s="9"/>
      <c r="B66" s="14" t="s">
        <v>16</v>
      </c>
      <c r="C66" s="15"/>
      <c r="D66" s="15">
        <v>105273706.09</v>
      </c>
      <c r="E66" s="15">
        <v>581823</v>
      </c>
      <c r="F66" s="13">
        <f t="shared" si="0"/>
        <v>105855529.09</v>
      </c>
      <c r="G66" s="28"/>
    </row>
    <row r="67" spans="1:8" x14ac:dyDescent="0.2">
      <c r="A67" s="9"/>
      <c r="B67" s="14" t="s">
        <v>61</v>
      </c>
      <c r="C67" s="15"/>
      <c r="D67" s="15">
        <v>53409703.159999996</v>
      </c>
      <c r="E67" s="15">
        <v>581823</v>
      </c>
      <c r="F67" s="13">
        <f t="shared" si="0"/>
        <v>53991526.159999996</v>
      </c>
      <c r="G67" s="28"/>
    </row>
    <row r="68" spans="1:8" x14ac:dyDescent="0.2">
      <c r="A68" s="9"/>
      <c r="B68" s="14" t="s">
        <v>62</v>
      </c>
      <c r="C68" s="15"/>
      <c r="D68" s="15">
        <v>191677237.31999999</v>
      </c>
      <c r="E68" s="15">
        <v>581823</v>
      </c>
      <c r="F68" s="13">
        <f t="shared" si="0"/>
        <v>192259060.31999999</v>
      </c>
      <c r="G68" s="28"/>
    </row>
    <row r="69" spans="1:8" x14ac:dyDescent="0.2">
      <c r="A69" s="9"/>
      <c r="B69" s="14" t="s">
        <v>63</v>
      </c>
      <c r="C69" s="15"/>
      <c r="D69" s="15">
        <v>53375177</v>
      </c>
      <c r="E69" s="15">
        <v>581823</v>
      </c>
      <c r="F69" s="13">
        <f t="shared" si="0"/>
        <v>53957000</v>
      </c>
      <c r="G69" s="28"/>
    </row>
    <row r="70" spans="1:8" x14ac:dyDescent="0.2">
      <c r="A70" s="9"/>
      <c r="B70" s="17" t="s">
        <v>69</v>
      </c>
      <c r="C70" s="18"/>
      <c r="D70" s="18">
        <v>93143413.280000001</v>
      </c>
      <c r="E70" s="18">
        <v>581823</v>
      </c>
      <c r="F70" s="13">
        <f t="shared" si="0"/>
        <v>93725236.280000001</v>
      </c>
      <c r="G70" s="28"/>
    </row>
    <row r="71" spans="1:8" x14ac:dyDescent="0.2">
      <c r="B71" s="19" t="s">
        <v>64</v>
      </c>
      <c r="C71" s="20">
        <f>SUM(C14:C70)</f>
        <v>1661661607</v>
      </c>
      <c r="D71" s="20">
        <f t="shared" ref="D71:E71" si="1">SUM(D14:D70)</f>
        <v>120134453888.55997</v>
      </c>
      <c r="E71" s="20">
        <f t="shared" si="1"/>
        <v>156400053</v>
      </c>
      <c r="F71" s="20">
        <f>SUM(F14:F70)</f>
        <v>121952515548.55997</v>
      </c>
    </row>
    <row r="72" spans="1:8" x14ac:dyDescent="0.2">
      <c r="B72" s="14" t="s">
        <v>72</v>
      </c>
      <c r="C72" s="11"/>
      <c r="D72" s="11"/>
      <c r="E72" s="11">
        <v>729514589</v>
      </c>
      <c r="F72" s="13">
        <f t="shared" si="0"/>
        <v>729514589</v>
      </c>
    </row>
    <row r="73" spans="1:8" x14ac:dyDescent="0.2">
      <c r="B73" s="14" t="s">
        <v>65</v>
      </c>
      <c r="C73" s="15"/>
      <c r="D73" s="15">
        <v>250000000</v>
      </c>
      <c r="E73" s="15"/>
      <c r="F73" s="13">
        <f t="shared" si="0"/>
        <v>250000000</v>
      </c>
    </row>
    <row r="74" spans="1:8" x14ac:dyDescent="0.2">
      <c r="B74" s="14" t="s">
        <v>0</v>
      </c>
      <c r="C74" s="15"/>
      <c r="D74" s="15"/>
      <c r="E74" s="15">
        <v>500000000</v>
      </c>
      <c r="F74" s="13">
        <f t="shared" si="0"/>
        <v>500000000</v>
      </c>
    </row>
    <row r="75" spans="1:8" x14ac:dyDescent="0.2">
      <c r="B75" s="21" t="s">
        <v>66</v>
      </c>
      <c r="C75" s="15"/>
      <c r="D75" s="15">
        <v>75392000</v>
      </c>
      <c r="E75" s="15"/>
      <c r="F75" s="13">
        <f t="shared" si="0"/>
        <v>75392000</v>
      </c>
    </row>
    <row r="76" spans="1:8" x14ac:dyDescent="0.2">
      <c r="B76" s="19" t="s">
        <v>64</v>
      </c>
      <c r="C76" s="20"/>
      <c r="D76" s="20">
        <f>SUM(D72:D75)</f>
        <v>325392000</v>
      </c>
      <c r="E76" s="20">
        <f>SUM(E72:E75)</f>
        <v>1229514589</v>
      </c>
      <c r="F76" s="20">
        <f>SUM(F72:F75)</f>
        <v>1554906589</v>
      </c>
    </row>
    <row r="77" spans="1:8" x14ac:dyDescent="0.2">
      <c r="B77" s="19" t="s">
        <v>67</v>
      </c>
      <c r="C77" s="20">
        <f>+C76+C71</f>
        <v>1661661607</v>
      </c>
      <c r="D77" s="20">
        <f>+D76+D71</f>
        <v>120459845888.55997</v>
      </c>
      <c r="E77" s="20">
        <f>+E76+E71</f>
        <v>1385914642</v>
      </c>
      <c r="F77" s="20">
        <f>+F76+F71</f>
        <v>123507422137.55997</v>
      </c>
      <c r="G77" s="30"/>
    </row>
    <row r="78" spans="1:8" x14ac:dyDescent="0.2">
      <c r="G78" s="30"/>
      <c r="H78" s="29"/>
    </row>
    <row r="79" spans="1:8" x14ac:dyDescent="0.2">
      <c r="G79" s="30"/>
    </row>
    <row r="80" spans="1:8" x14ac:dyDescent="0.2">
      <c r="G80" s="29"/>
      <c r="H80" s="31"/>
    </row>
    <row r="81" spans="7:7" x14ac:dyDescent="0.2">
      <c r="G81" s="29"/>
    </row>
  </sheetData>
  <mergeCells count="5">
    <mergeCell ref="B8:F8"/>
    <mergeCell ref="B9:F9"/>
    <mergeCell ref="B10:F10"/>
    <mergeCell ref="B11:F11"/>
    <mergeCell ref="A2:F2"/>
  </mergeCells>
  <pageMargins left="1.1811023622047245" right="0.39370078740157483" top="0.43" bottom="0.23622047244094491" header="0.31496062992125984" footer="0.19685039370078741"/>
  <pageSetup paperSize="9" scale="66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Jorge Muñoz</cp:lastModifiedBy>
  <cp:lastPrinted>2018-09-13T18:59:42Z</cp:lastPrinted>
  <dcterms:created xsi:type="dcterms:W3CDTF">2018-08-09T14:12:05Z</dcterms:created>
  <dcterms:modified xsi:type="dcterms:W3CDTF">2018-09-14T20:58:37Z</dcterms:modified>
</cp:coreProperties>
</file>